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side.ncdot.gov/stage/connect/resources/Materials/MaterialsResources/"/>
    </mc:Choice>
  </mc:AlternateContent>
  <xr:revisionPtr revIDLastSave="0" documentId="13_ncr:1_{21D20DD3-CB65-4EEA-936B-EA09BF1157F3}" xr6:coauthVersionLast="47" xr6:coauthVersionMax="47" xr10:uidLastSave="{00000000-0000-0000-0000-000000000000}"/>
  <bookViews>
    <workbookView xWindow="-108" yWindow="-108" windowWidth="30936" windowHeight="16776" activeTab="1" xr2:uid="{00000000-000D-0000-FFFF-FFFF00000000}"/>
  </bookViews>
  <sheets>
    <sheet name="SAND" sheetId="5" r:id="rId1"/>
    <sheet name="STONE" sheetId="4" r:id="rId2"/>
    <sheet name="SCREENINGS" sheetId="2" r:id="rId3"/>
    <sheet name="ASPHALT" sheetId="3" r:id="rId4"/>
    <sheet name="Recycled Concrete" sheetId="6" r:id="rId5"/>
  </sheets>
  <definedNames>
    <definedName name="_xlnm._FilterDatabase" localSheetId="0" hidden="1">SAND!$A$1:$P$282</definedName>
    <definedName name="_xlnm._FilterDatabase" localSheetId="2" hidden="1">SCREENINGS!$A$1:$P$237</definedName>
    <definedName name="_xlnm._FilterDatabase" localSheetId="1" hidden="1">STONE!$A$1:$X$322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1" i="2" l="1"/>
  <c r="H230" i="2"/>
  <c r="H252" i="5"/>
  <c r="H216" i="5"/>
  <c r="G164" i="4"/>
  <c r="G264" i="4"/>
  <c r="H256" i="5"/>
  <c r="G293" i="4"/>
  <c r="G295" i="4"/>
  <c r="G301" i="4"/>
  <c r="G289" i="4"/>
  <c r="H219" i="5"/>
  <c r="H221" i="5"/>
  <c r="H99" i="5"/>
  <c r="H73" i="5"/>
  <c r="H30" i="5"/>
  <c r="H83" i="5" l="1"/>
  <c r="H255" i="5"/>
  <c r="H235" i="5"/>
  <c r="H59" i="5"/>
  <c r="H9" i="5"/>
  <c r="H10" i="5"/>
  <c r="H22" i="5"/>
  <c r="G224" i="4"/>
  <c r="G39" i="4"/>
  <c r="G33" i="4"/>
  <c r="H220" i="5"/>
  <c r="H213" i="5"/>
  <c r="H81" i="5"/>
  <c r="H19" i="5"/>
  <c r="H241" i="5"/>
  <c r="H189" i="5"/>
  <c r="H153" i="5"/>
  <c r="H98" i="5"/>
  <c r="H64" i="5"/>
  <c r="H56" i="5"/>
  <c r="H29" i="5"/>
  <c r="H17" i="5"/>
  <c r="G168" i="4"/>
  <c r="G165" i="4"/>
  <c r="G66" i="4"/>
  <c r="G68" i="4"/>
  <c r="G69" i="4"/>
  <c r="G70" i="4"/>
  <c r="G71" i="4"/>
  <c r="G72" i="4"/>
  <c r="G73" i="4"/>
  <c r="G74" i="4"/>
  <c r="G76" i="4"/>
  <c r="G77" i="4"/>
  <c r="G78" i="4"/>
  <c r="G79" i="4"/>
  <c r="G80" i="4"/>
  <c r="G81" i="4"/>
  <c r="G84" i="4"/>
  <c r="G85" i="4"/>
  <c r="G58" i="4"/>
  <c r="G52" i="4"/>
  <c r="G20" i="4"/>
  <c r="H178" i="5" l="1"/>
  <c r="G213" i="4"/>
  <c r="G148" i="4"/>
  <c r="G49" i="4"/>
  <c r="G16" i="4"/>
  <c r="G5" i="4"/>
  <c r="G200" i="4"/>
  <c r="G59" i="4"/>
  <c r="G35" i="4"/>
  <c r="H246" i="5"/>
  <c r="H48" i="5"/>
  <c r="H232" i="5"/>
  <c r="H250" i="5"/>
  <c r="H223" i="5"/>
  <c r="H215" i="5"/>
  <c r="H142" i="5"/>
  <c r="H120" i="5"/>
  <c r="H113" i="5"/>
  <c r="H102" i="5"/>
  <c r="H94" i="5"/>
  <c r="H95" i="5"/>
  <c r="H96" i="5"/>
  <c r="H97" i="5"/>
  <c r="H100" i="5"/>
  <c r="H101" i="5"/>
  <c r="H103" i="5"/>
  <c r="H104" i="5"/>
  <c r="H105" i="5"/>
  <c r="H106" i="5"/>
  <c r="H107" i="5"/>
  <c r="H109" i="5"/>
  <c r="H110" i="5"/>
  <c r="H111" i="5"/>
  <c r="H112" i="5"/>
  <c r="H72" i="5"/>
  <c r="H54" i="5"/>
  <c r="H33" i="5"/>
  <c r="H13" i="5"/>
  <c r="G6" i="4"/>
  <c r="G13" i="4"/>
  <c r="H32" i="5"/>
  <c r="H132" i="5"/>
  <c r="H254" i="5"/>
  <c r="H63" i="5"/>
  <c r="H186" i="5"/>
  <c r="H237" i="5"/>
  <c r="G300" i="4"/>
  <c r="H214" i="5"/>
  <c r="H124" i="5"/>
  <c r="H89" i="5"/>
  <c r="H180" i="5"/>
  <c r="H69" i="5"/>
  <c r="H42" i="5"/>
  <c r="H28" i="5"/>
  <c r="G281" i="4"/>
  <c r="H209" i="5"/>
  <c r="H239" i="5"/>
  <c r="H78" i="5"/>
  <c r="G11" i="4"/>
  <c r="G159" i="4"/>
  <c r="G160" i="4"/>
  <c r="G161" i="4"/>
  <c r="G162" i="4"/>
  <c r="G166" i="4"/>
  <c r="G167" i="4"/>
  <c r="G169" i="4"/>
  <c r="G170" i="4"/>
  <c r="G171" i="4"/>
  <c r="G173" i="4"/>
  <c r="G174" i="4"/>
  <c r="G175" i="4"/>
  <c r="G176" i="4"/>
  <c r="G177" i="4"/>
  <c r="G29" i="4"/>
  <c r="H74" i="5"/>
  <c r="H75" i="5"/>
  <c r="H76" i="5"/>
  <c r="H77" i="5"/>
  <c r="H79" i="5"/>
  <c r="H80" i="5"/>
  <c r="H82" i="5"/>
  <c r="H84" i="5"/>
  <c r="H85" i="5"/>
  <c r="H86" i="5"/>
  <c r="H87" i="5"/>
  <c r="H88" i="5"/>
  <c r="H90" i="5"/>
  <c r="H40" i="5"/>
  <c r="H60" i="5"/>
  <c r="G254" i="4"/>
  <c r="H248" i="5"/>
  <c r="H116" i="5"/>
  <c r="H193" i="5"/>
  <c r="H165" i="5"/>
  <c r="H37" i="5"/>
  <c r="G38" i="4"/>
  <c r="H259" i="5"/>
  <c r="H260" i="5"/>
  <c r="H244" i="5"/>
  <c r="H184" i="5"/>
  <c r="H188" i="5"/>
  <c r="H177" i="5"/>
  <c r="H65" i="5"/>
  <c r="H45" i="5"/>
  <c r="H34" i="5"/>
  <c r="G217" i="4"/>
  <c r="G195" i="4"/>
  <c r="G135" i="4"/>
  <c r="G106" i="4"/>
  <c r="G104" i="4"/>
  <c r="G96" i="4"/>
  <c r="G40" i="4"/>
  <c r="G48" i="4"/>
  <c r="G46" i="4"/>
  <c r="G45" i="4"/>
  <c r="G43" i="4"/>
  <c r="G27" i="4"/>
  <c r="G221" i="4"/>
  <c r="H194" i="5"/>
  <c r="H49" i="5"/>
  <c r="H50" i="5"/>
  <c r="H52" i="5"/>
  <c r="H53" i="5"/>
  <c r="H55" i="5"/>
  <c r="H57" i="5"/>
  <c r="H58" i="5"/>
  <c r="H61" i="5"/>
  <c r="H62" i="5"/>
  <c r="G131" i="4"/>
  <c r="H115" i="5"/>
  <c r="H114" i="5"/>
  <c r="H117" i="5"/>
  <c r="H118" i="5"/>
  <c r="H119" i="5"/>
  <c r="G14" i="4"/>
  <c r="G17" i="4"/>
  <c r="G18" i="4"/>
  <c r="G19" i="4"/>
  <c r="G21" i="4"/>
  <c r="G22" i="4"/>
  <c r="G23" i="4"/>
  <c r="G24" i="4"/>
  <c r="G26" i="4"/>
  <c r="G28" i="4"/>
  <c r="G30" i="4"/>
  <c r="G31" i="4"/>
  <c r="G32" i="4"/>
  <c r="G197" i="4"/>
  <c r="G288" i="4"/>
  <c r="H240" i="5"/>
  <c r="G149" i="4"/>
  <c r="G150" i="4"/>
  <c r="G151" i="4"/>
  <c r="G152" i="4"/>
  <c r="G153" i="4"/>
  <c r="G155" i="4"/>
  <c r="G156" i="4"/>
  <c r="G157" i="4"/>
  <c r="H146" i="5"/>
  <c r="G7" i="4"/>
  <c r="H253" i="5"/>
  <c r="H251" i="5"/>
  <c r="G236" i="4"/>
  <c r="G115" i="4"/>
  <c r="H197" i="5"/>
  <c r="H198" i="5"/>
  <c r="H199" i="5"/>
  <c r="H200" i="5"/>
  <c r="H201" i="5"/>
  <c r="H202" i="5"/>
  <c r="H203" i="5"/>
  <c r="H204" i="5"/>
  <c r="H205" i="5"/>
  <c r="H206" i="5"/>
  <c r="H207" i="5"/>
  <c r="H208" i="5"/>
  <c r="H212" i="5"/>
  <c r="H217" i="5"/>
  <c r="H66" i="5"/>
  <c r="H67" i="5"/>
  <c r="H68" i="5"/>
  <c r="G107" i="4"/>
  <c r="G41" i="4"/>
  <c r="H249" i="5"/>
  <c r="G298" i="4"/>
  <c r="G95" i="4"/>
  <c r="G9" i="4"/>
  <c r="G248" i="4"/>
  <c r="G134" i="4"/>
  <c r="H229" i="5"/>
  <c r="H191" i="5"/>
  <c r="H172" i="5"/>
  <c r="H70" i="5"/>
  <c r="H24" i="5"/>
  <c r="H166" i="5"/>
  <c r="H4" i="5"/>
  <c r="G297" i="4"/>
  <c r="G242" i="4"/>
  <c r="G214" i="4"/>
  <c r="G2" i="4"/>
  <c r="G10" i="4"/>
  <c r="G118" i="4"/>
  <c r="G42" i="4"/>
  <c r="G44" i="4"/>
  <c r="G47" i="4"/>
  <c r="G50" i="4"/>
  <c r="G53" i="4"/>
  <c r="G55" i="4"/>
  <c r="G12" i="4"/>
  <c r="H190" i="5"/>
  <c r="H230" i="5"/>
  <c r="H257" i="5"/>
  <c r="H3" i="5"/>
  <c r="H71" i="5"/>
  <c r="H130" i="5"/>
  <c r="H145" i="5"/>
  <c r="H160" i="5"/>
  <c r="H91" i="5"/>
  <c r="H92" i="5"/>
  <c r="H93" i="5"/>
  <c r="H245" i="5"/>
  <c r="G34" i="4"/>
  <c r="G125" i="4"/>
  <c r="G296" i="4"/>
  <c r="G284" i="4"/>
  <c r="G225" i="4"/>
  <c r="H218" i="5"/>
  <c r="H222" i="5"/>
  <c r="H224" i="5"/>
  <c r="H225" i="5"/>
  <c r="H226" i="5"/>
  <c r="H227" i="5"/>
  <c r="H228" i="5"/>
  <c r="H231" i="5"/>
  <c r="H233" i="5"/>
  <c r="H234" i="5"/>
  <c r="H174" i="5"/>
  <c r="H139" i="5"/>
  <c r="H11" i="5"/>
  <c r="G294" i="4"/>
  <c r="G138" i="4"/>
  <c r="H18" i="5"/>
  <c r="G256" i="4"/>
  <c r="G113" i="4"/>
  <c r="G36" i="4"/>
  <c r="G116" i="4"/>
  <c r="H143" i="5"/>
  <c r="H144" i="5"/>
  <c r="H192" i="5"/>
  <c r="H195" i="5"/>
  <c r="G4" i="6"/>
  <c r="H38" i="5"/>
  <c r="G89" i="4"/>
  <c r="H243" i="5"/>
  <c r="G185" i="4"/>
  <c r="G65" i="4"/>
  <c r="H39" i="5"/>
  <c r="H12" i="5"/>
  <c r="H14" i="5"/>
  <c r="H15" i="5"/>
  <c r="H16" i="5"/>
  <c r="H21" i="5"/>
  <c r="H23" i="5"/>
  <c r="H25" i="5"/>
  <c r="H26" i="5"/>
  <c r="H27" i="5"/>
  <c r="G226" i="4"/>
  <c r="G285" i="4"/>
  <c r="G286" i="4"/>
  <c r="G287" i="4"/>
  <c r="G290" i="4"/>
  <c r="G291" i="4"/>
  <c r="G292" i="4"/>
  <c r="G302" i="4"/>
  <c r="G303" i="4"/>
  <c r="G304" i="4"/>
  <c r="G306" i="4"/>
  <c r="G307" i="4"/>
  <c r="G308" i="4"/>
  <c r="G305" i="4"/>
  <c r="G309" i="4"/>
  <c r="G312" i="4"/>
  <c r="G311" i="4"/>
  <c r="G313" i="4"/>
  <c r="G314" i="4"/>
  <c r="G315" i="4"/>
  <c r="H187" i="5"/>
  <c r="H147" i="5"/>
  <c r="H148" i="5"/>
  <c r="H149" i="5"/>
  <c r="H150" i="5"/>
  <c r="H151" i="5"/>
  <c r="H152" i="5"/>
  <c r="H154" i="5"/>
  <c r="H155" i="5"/>
  <c r="H156" i="5"/>
  <c r="H157" i="5"/>
  <c r="H158" i="5"/>
  <c r="H159" i="5"/>
  <c r="H161" i="5"/>
  <c r="H162" i="5"/>
  <c r="H163" i="5"/>
  <c r="H164" i="5"/>
  <c r="H236" i="5" l="1"/>
  <c r="H238" i="5"/>
  <c r="H242" i="5"/>
  <c r="H258" i="5"/>
  <c r="H261" i="5"/>
  <c r="H262" i="5"/>
  <c r="H263" i="5"/>
  <c r="H264" i="5"/>
  <c r="H265" i="5"/>
  <c r="G278" i="4" l="1"/>
  <c r="G88" i="4" l="1"/>
  <c r="H136" i="5" l="1"/>
  <c r="G136" i="4" l="1"/>
  <c r="G230" i="4" l="1"/>
  <c r="H131" i="5" l="1"/>
  <c r="H137" i="5" l="1"/>
  <c r="H216" i="2" l="1"/>
  <c r="H31" i="5" l="1"/>
  <c r="H36" i="5"/>
  <c r="G133" i="4" l="1"/>
  <c r="G201" i="4" l="1"/>
  <c r="G271" i="4" l="1"/>
  <c r="H183" i="5" l="1"/>
  <c r="G12" i="6" l="1"/>
  <c r="G6" i="6"/>
  <c r="G8" i="6" s="1"/>
  <c r="H127" i="5" l="1"/>
  <c r="G279" i="4"/>
  <c r="G272" i="4"/>
  <c r="G252" i="4"/>
  <c r="G222" i="4"/>
  <c r="G220" i="4"/>
  <c r="G187" i="4" l="1"/>
  <c r="G144" i="4"/>
  <c r="G119" i="4"/>
  <c r="G112" i="4"/>
  <c r="G99" i="4"/>
  <c r="G92" i="4"/>
  <c r="G87" i="4"/>
  <c r="G57" i="4" l="1"/>
  <c r="H206" i="2" l="1"/>
  <c r="H205" i="2"/>
  <c r="H199" i="2"/>
  <c r="H195" i="2"/>
  <c r="H193" i="2"/>
  <c r="H192" i="2"/>
  <c r="H229" i="2"/>
  <c r="H228" i="2"/>
  <c r="H227" i="2"/>
  <c r="H224" i="2" l="1"/>
  <c r="H223" i="2"/>
  <c r="H221" i="2"/>
  <c r="H222" i="2"/>
  <c r="H220" i="2"/>
  <c r="H219" i="2"/>
  <c r="H218" i="2"/>
  <c r="H217" i="2"/>
  <c r="H215" i="2"/>
  <c r="H214" i="2"/>
  <c r="H213" i="2"/>
  <c r="H212" i="2"/>
  <c r="H211" i="2"/>
  <c r="H209" i="2"/>
  <c r="H204" i="2"/>
  <c r="H198" i="2"/>
  <c r="H191" i="2"/>
  <c r="H93" i="2"/>
  <c r="H92" i="2"/>
  <c r="H266" i="5" l="1"/>
  <c r="H267" i="5"/>
  <c r="H268" i="5"/>
  <c r="H281" i="5"/>
  <c r="H282" i="5"/>
  <c r="H280" i="5"/>
  <c r="H279" i="5"/>
  <c r="H277" i="5"/>
  <c r="H278" i="5"/>
  <c r="H276" i="5"/>
  <c r="H275" i="5"/>
  <c r="H176" i="5" l="1"/>
  <c r="H138" i="5"/>
  <c r="H41" i="5" l="1"/>
  <c r="H43" i="5"/>
  <c r="H44" i="5"/>
  <c r="H46" i="5"/>
  <c r="H47" i="5"/>
  <c r="H2" i="5" l="1"/>
  <c r="H5" i="5"/>
  <c r="H6" i="5"/>
  <c r="H7" i="5"/>
  <c r="H8" i="5"/>
  <c r="H121" i="5"/>
  <c r="H122" i="5"/>
  <c r="H123" i="5"/>
  <c r="H125" i="5"/>
  <c r="H126" i="5"/>
  <c r="H128" i="5"/>
  <c r="H129" i="5"/>
  <c r="H133" i="5"/>
  <c r="H134" i="5"/>
  <c r="H135" i="5"/>
  <c r="H140" i="5"/>
  <c r="H141" i="5"/>
  <c r="H167" i="5"/>
  <c r="H168" i="5"/>
  <c r="H169" i="5"/>
  <c r="H170" i="5"/>
  <c r="H171" i="5"/>
  <c r="H173" i="5"/>
  <c r="H175" i="5"/>
  <c r="H179" i="5"/>
  <c r="H182" i="5"/>
  <c r="H181" i="5"/>
  <c r="H185" i="5"/>
  <c r="H274" i="5"/>
  <c r="H273" i="5"/>
  <c r="H272" i="5"/>
  <c r="H271" i="5"/>
  <c r="H270" i="5"/>
  <c r="H269" i="5"/>
  <c r="G232" i="4" l="1"/>
  <c r="G110" i="4"/>
  <c r="H225" i="2"/>
  <c r="H7" i="2"/>
  <c r="H194" i="2"/>
  <c r="H210" i="2"/>
  <c r="G223" i="4"/>
  <c r="G283" i="4"/>
  <c r="G282" i="4"/>
  <c r="H208" i="2"/>
  <c r="H197" i="2"/>
  <c r="G273" i="4"/>
  <c r="G98" i="4"/>
  <c r="H202" i="2"/>
  <c r="G276" i="4"/>
  <c r="G182" i="4"/>
  <c r="G128" i="4"/>
  <c r="H207" i="2"/>
  <c r="H201" i="2"/>
  <c r="G132" i="4"/>
  <c r="G277" i="4"/>
  <c r="G109" i="4"/>
  <c r="G320" i="4"/>
  <c r="H226" i="2"/>
  <c r="G263" i="4"/>
  <c r="H35" i="2"/>
  <c r="G280" i="4"/>
  <c r="G204" i="4"/>
  <c r="G275" i="4"/>
  <c r="G262" i="4"/>
  <c r="H203" i="2"/>
  <c r="H53" i="2"/>
  <c r="H169" i="2"/>
  <c r="G274" i="4"/>
  <c r="G140" i="4"/>
  <c r="G259" i="4"/>
  <c r="G247" i="4"/>
  <c r="H34" i="2"/>
  <c r="H180" i="2"/>
  <c r="G270" i="4"/>
  <c r="H47" i="2"/>
  <c r="G269" i="4"/>
  <c r="G266" i="4"/>
  <c r="G261" i="4"/>
  <c r="H43" i="2"/>
  <c r="H42" i="2"/>
  <c r="H111" i="2"/>
  <c r="H139" i="2"/>
  <c r="H177" i="2"/>
  <c r="H150" i="2"/>
  <c r="H70" i="2"/>
  <c r="H10" i="2"/>
  <c r="H11" i="2"/>
  <c r="H104" i="2"/>
  <c r="H103" i="2"/>
  <c r="H71" i="2"/>
  <c r="H2" i="2"/>
  <c r="H188" i="2"/>
  <c r="H129" i="2"/>
  <c r="H132" i="2"/>
  <c r="H82" i="2"/>
  <c r="H90" i="2"/>
  <c r="H185" i="2"/>
  <c r="H76" i="2"/>
  <c r="H134" i="2"/>
  <c r="H88" i="2"/>
  <c r="H187" i="2"/>
  <c r="H174" i="2"/>
  <c r="H148" i="2"/>
  <c r="H13" i="2"/>
  <c r="H72" i="2"/>
  <c r="H234" i="2"/>
  <c r="H156" i="2"/>
  <c r="H233" i="2"/>
  <c r="H19" i="2"/>
  <c r="H18" i="2"/>
  <c r="H235" i="2"/>
  <c r="H66" i="2"/>
  <c r="H20" i="2"/>
  <c r="H23" i="2"/>
  <c r="H130" i="2"/>
  <c r="H24" i="2"/>
  <c r="H5" i="2"/>
  <c r="H152" i="2"/>
  <c r="H25" i="2"/>
  <c r="H114" i="2"/>
  <c r="H189" i="2"/>
  <c r="H17" i="2"/>
  <c r="H3" i="2"/>
  <c r="H26" i="2"/>
  <c r="H123" i="2"/>
  <c r="H100" i="2"/>
  <c r="H101" i="2"/>
  <c r="H157" i="2"/>
  <c r="H91" i="2"/>
  <c r="H105" i="2"/>
  <c r="H125" i="2"/>
  <c r="H113" i="2"/>
  <c r="H37" i="2"/>
  <c r="H27" i="2"/>
  <c r="H28" i="2"/>
  <c r="H29" i="2"/>
  <c r="H30" i="2"/>
  <c r="H237" i="2"/>
  <c r="H60" i="2"/>
  <c r="H124" i="2"/>
  <c r="H99" i="2"/>
  <c r="H236" i="2"/>
  <c r="H22" i="2"/>
  <c r="H122" i="2"/>
  <c r="H31" i="2"/>
  <c r="H183" i="2"/>
  <c r="H84" i="2"/>
  <c r="H32" i="2"/>
  <c r="H126" i="2"/>
  <c r="H87" i="2"/>
  <c r="H107" i="2"/>
  <c r="H108" i="2"/>
  <c r="H33" i="2"/>
  <c r="H64" i="2"/>
  <c r="H36" i="2"/>
  <c r="H190" i="2"/>
  <c r="H83" i="2"/>
  <c r="H89" i="2"/>
  <c r="H179" i="2"/>
  <c r="H68" i="2"/>
  <c r="H96" i="2"/>
  <c r="H144" i="2"/>
  <c r="H14" i="2"/>
  <c r="H128" i="2"/>
  <c r="H143" i="2"/>
  <c r="H146" i="2"/>
  <c r="H117" i="2"/>
  <c r="H232" i="2"/>
  <c r="H74" i="2"/>
  <c r="H140" i="2"/>
  <c r="H121" i="2"/>
  <c r="H86" i="2"/>
  <c r="H178" i="2"/>
  <c r="H165" i="2"/>
  <c r="H161" i="2"/>
  <c r="H158" i="2"/>
  <c r="H50" i="2"/>
  <c r="H170" i="2"/>
  <c r="H173" i="2"/>
  <c r="H175" i="2"/>
  <c r="H39" i="2"/>
  <c r="H38" i="2"/>
  <c r="H69" i="2"/>
  <c r="H12" i="2"/>
  <c r="H65" i="2"/>
  <c r="H98" i="2"/>
  <c r="H120" i="2"/>
  <c r="H109" i="2"/>
  <c r="H106" i="2"/>
  <c r="H80" i="2"/>
  <c r="H45" i="2"/>
  <c r="H46" i="2"/>
  <c r="H181" i="2"/>
  <c r="H110" i="2"/>
  <c r="H57" i="2"/>
  <c r="H118" i="2"/>
  <c r="H55" i="2"/>
  <c r="H166" i="2"/>
  <c r="H48" i="2"/>
  <c r="H58" i="2"/>
  <c r="H131" i="2"/>
  <c r="H154" i="2"/>
  <c r="H168" i="2"/>
  <c r="H6" i="2"/>
  <c r="H49" i="2"/>
  <c r="H56" i="2"/>
  <c r="H9" i="2"/>
  <c r="H63" i="2"/>
  <c r="H15" i="2"/>
  <c r="H112" i="2"/>
  <c r="H59" i="2"/>
  <c r="H167" i="2"/>
  <c r="H54" i="2"/>
  <c r="H67" i="2"/>
  <c r="H51" i="2"/>
  <c r="H61" i="2"/>
  <c r="H62" i="2"/>
  <c r="H137" i="2"/>
  <c r="H85" i="2"/>
  <c r="H171" i="2"/>
  <c r="H119" i="2"/>
  <c r="H184" i="2"/>
  <c r="H172" i="2"/>
  <c r="G202" i="4"/>
  <c r="G268" i="4"/>
  <c r="H78" i="2"/>
  <c r="H44" i="2"/>
  <c r="H115" i="2"/>
  <c r="Q34" i="3"/>
  <c r="N34" i="3"/>
  <c r="G267" i="4"/>
  <c r="G181" i="4"/>
  <c r="G117" i="4"/>
  <c r="G227" i="4"/>
  <c r="G142" i="4"/>
  <c r="G180" i="4"/>
  <c r="G198" i="4"/>
  <c r="G238" i="4"/>
  <c r="G231" i="4"/>
  <c r="G210" i="4"/>
  <c r="G126" i="4"/>
  <c r="G193" i="4"/>
  <c r="G237" i="4"/>
  <c r="G108" i="4"/>
  <c r="G139" i="4"/>
  <c r="G91" i="4"/>
  <c r="G228" i="4"/>
  <c r="G8" i="4"/>
  <c r="G178" i="4"/>
  <c r="G145" i="4"/>
  <c r="G205" i="4"/>
  <c r="G137" i="4"/>
  <c r="G105" i="4"/>
  <c r="G258" i="4"/>
  <c r="G310" i="4"/>
  <c r="G188" i="4"/>
  <c r="G212" i="4"/>
  <c r="G189" i="4"/>
  <c r="G190" i="4"/>
  <c r="G100" i="4"/>
  <c r="G207" i="4"/>
  <c r="G206" i="4"/>
  <c r="G218" i="4"/>
  <c r="G208" i="4"/>
  <c r="G120" i="4"/>
  <c r="G209" i="4"/>
  <c r="G234" i="4"/>
  <c r="G192" i="4"/>
  <c r="G122" i="4"/>
  <c r="G146" i="4"/>
  <c r="G253" i="4"/>
  <c r="G203" i="4"/>
  <c r="G215" i="4"/>
  <c r="G184" i="4"/>
  <c r="G194" i="4"/>
  <c r="G316" i="4"/>
  <c r="G317" i="4"/>
  <c r="G196" i="4"/>
  <c r="G211" i="4"/>
  <c r="G249" i="4"/>
  <c r="G243" i="4"/>
  <c r="G229" i="4"/>
  <c r="G246" i="4"/>
  <c r="G147" i="4"/>
  <c r="G318" i="4"/>
  <c r="G141" i="4"/>
  <c r="G111" i="4"/>
  <c r="G319" i="4"/>
  <c r="G101" i="4"/>
  <c r="G121" i="4"/>
  <c r="G255" i="4"/>
  <c r="G127" i="4"/>
  <c r="G123" i="4"/>
  <c r="G239" i="4"/>
  <c r="G241" i="4"/>
  <c r="G143" i="4"/>
  <c r="G186" i="4"/>
  <c r="G130" i="4"/>
  <c r="G240" i="4"/>
  <c r="G94" i="4"/>
  <c r="G244" i="4"/>
  <c r="G233" i="4"/>
  <c r="G265" i="4"/>
  <c r="G257" i="4"/>
  <c r="G235" i="4"/>
  <c r="G245" i="4"/>
</calcChain>
</file>

<file path=xl/sharedStrings.xml><?xml version="1.0" encoding="utf-8"?>
<sst xmlns="http://schemas.openxmlformats.org/spreadsheetml/2006/main" count="4025" uniqueCount="1552">
  <si>
    <t>Owner</t>
  </si>
  <si>
    <t>Location</t>
  </si>
  <si>
    <t>ID</t>
  </si>
  <si>
    <t>Sample Date</t>
  </si>
  <si>
    <t>HiCAMS</t>
  </si>
  <si>
    <t>Type</t>
  </si>
  <si>
    <t>Inspector</t>
  </si>
  <si>
    <t>Yearly Due</t>
  </si>
  <si>
    <t>SSS Due</t>
  </si>
  <si>
    <t>F. M.</t>
  </si>
  <si>
    <t>S. G.</t>
  </si>
  <si>
    <t>% Abs</t>
  </si>
  <si>
    <t>SSS</t>
  </si>
  <si>
    <t>3 Day Strength</t>
  </si>
  <si>
    <t>7 Day Strength</t>
  </si>
  <si>
    <t>Del</t>
  </si>
  <si>
    <t>Color</t>
  </si>
  <si>
    <t>Oldcastle Stone</t>
  </si>
  <si>
    <t>Lilesville (Bonsal)</t>
  </si>
  <si>
    <t>2S</t>
  </si>
  <si>
    <t>PEGUES</t>
  </si>
  <si>
    <t>Hanson, Inc.</t>
  </si>
  <si>
    <t>Marlboro</t>
  </si>
  <si>
    <t>JORDAN</t>
  </si>
  <si>
    <t>Elliott</t>
  </si>
  <si>
    <t>CHRISTIAN</t>
  </si>
  <si>
    <t>Tekna Corporation</t>
  </si>
  <si>
    <t>MEDFORD</t>
  </si>
  <si>
    <t>Vulcan Materials</t>
  </si>
  <si>
    <t>Rabun Gap</t>
  </si>
  <si>
    <t>2MS</t>
  </si>
  <si>
    <t>LEDFORD</t>
  </si>
  <si>
    <t>Martin Marietta</t>
  </si>
  <si>
    <t>Castle Hayne</t>
  </si>
  <si>
    <t>WALKER</t>
  </si>
  <si>
    <t>ALLEN</t>
  </si>
  <si>
    <t>u.w. = 101.5</t>
  </si>
  <si>
    <t>APAC Atlantic - TA Division</t>
  </si>
  <si>
    <t>Candor</t>
  </si>
  <si>
    <t>JACKSON</t>
  </si>
  <si>
    <t>Brewer</t>
  </si>
  <si>
    <t>Bristol</t>
  </si>
  <si>
    <t>BUMGARNER</t>
  </si>
  <si>
    <t>Smith Grove</t>
  </si>
  <si>
    <t>WAGONER</t>
  </si>
  <si>
    <t>Aggregates USA</t>
  </si>
  <si>
    <t>Watauga Quarry</t>
  </si>
  <si>
    <t>CHURCH</t>
  </si>
  <si>
    <t>Morganton</t>
  </si>
  <si>
    <t>RHYMER</t>
  </si>
  <si>
    <t>u.w. = 105.8</t>
  </si>
  <si>
    <t>Abingdon Quarry</t>
  </si>
  <si>
    <t>Woodleaf</t>
  </si>
  <si>
    <t>WALLACE</t>
  </si>
  <si>
    <t>Belgrade</t>
  </si>
  <si>
    <t>Hedrick Industries</t>
  </si>
  <si>
    <t>Norman Mine (D&amp;J)</t>
  </si>
  <si>
    <t>G.S. Materials</t>
  </si>
  <si>
    <t>Emery</t>
  </si>
  <si>
    <t>u.w. = 94.5</t>
  </si>
  <si>
    <t>Rocky Point</t>
  </si>
  <si>
    <t>PRESTRESS</t>
  </si>
  <si>
    <t>G. S. Materials</t>
  </si>
  <si>
    <t>Hall Pit - Lemon Springs</t>
  </si>
  <si>
    <t>North Buncombe</t>
  </si>
  <si>
    <t>KINDLEY</t>
  </si>
  <si>
    <t>Sumter Co. Sand</t>
  </si>
  <si>
    <t>THOMAS</t>
  </si>
  <si>
    <t>u.w. = 99.7</t>
  </si>
  <si>
    <t>Glover Materials Co.</t>
  </si>
  <si>
    <t>Rogers Quarter</t>
  </si>
  <si>
    <t>J. Balint</t>
  </si>
  <si>
    <t>Salem Stone (VA)</t>
  </si>
  <si>
    <t>Wythe Pit</t>
  </si>
  <si>
    <t>East Forsyth</t>
  </si>
  <si>
    <t>LBM Industries</t>
  </si>
  <si>
    <t>Whitewater Falls</t>
  </si>
  <si>
    <t>WOOD</t>
  </si>
  <si>
    <t>u.w. = 92.9</t>
  </si>
  <si>
    <t>Pomona</t>
  </si>
  <si>
    <t>FOSQUE</t>
  </si>
  <si>
    <t>Wade Moore Equipment Co.</t>
  </si>
  <si>
    <t>SKINNER</t>
  </si>
  <si>
    <t>Midway, Mascot, TN</t>
  </si>
  <si>
    <t>POPPE</t>
  </si>
  <si>
    <t>The Sunrock Group</t>
  </si>
  <si>
    <t>Butner</t>
  </si>
  <si>
    <t>Puddledock</t>
  </si>
  <si>
    <t>BONDS</t>
  </si>
  <si>
    <t>Hoffman Materials</t>
  </si>
  <si>
    <t>Hoffman Sand</t>
  </si>
  <si>
    <t>Carolina Sand</t>
  </si>
  <si>
    <t>Pee Dee</t>
  </si>
  <si>
    <t>u.w. = 101.0</t>
  </si>
  <si>
    <t>Greystone</t>
  </si>
  <si>
    <t>WATKINS</t>
  </si>
  <si>
    <t>Cardinal Realty (VA)</t>
  </si>
  <si>
    <t>Sand Mountain Sand</t>
  </si>
  <si>
    <t>MCLAIN</t>
  </si>
  <si>
    <t>South Boston</t>
  </si>
  <si>
    <t>Arrowood</t>
  </si>
  <si>
    <t>ADAIR</t>
  </si>
  <si>
    <t>Southeastern Minerals</t>
  </si>
  <si>
    <t>Musselwhite</t>
  </si>
  <si>
    <t>American Materials</t>
  </si>
  <si>
    <t>Wade</t>
  </si>
  <si>
    <t>Pacolet</t>
  </si>
  <si>
    <t>BRINSON</t>
  </si>
  <si>
    <t>GOSNELL</t>
  </si>
  <si>
    <t>Clarks</t>
  </si>
  <si>
    <t>COBB</t>
  </si>
  <si>
    <t>Leasees</t>
  </si>
  <si>
    <t>Lowery</t>
  </si>
  <si>
    <t>M. Adair</t>
  </si>
  <si>
    <t>Lake Norman</t>
  </si>
  <si>
    <t>BULLOCK</t>
  </si>
  <si>
    <t>Penrose</t>
  </si>
  <si>
    <t>Solite Corp.</t>
  </si>
  <si>
    <t>Rappahannock Farm</t>
  </si>
  <si>
    <t>Boone</t>
  </si>
  <si>
    <t>Pageland, SC - Pit 3</t>
  </si>
  <si>
    <t>4S</t>
  </si>
  <si>
    <t>Superior Sand LLC</t>
  </si>
  <si>
    <t>Black Creek, SC</t>
  </si>
  <si>
    <t>Hewitt</t>
  </si>
  <si>
    <t>Jamestown</t>
  </si>
  <si>
    <t>Ivanhoe</t>
  </si>
  <si>
    <t>PRIDGEN</t>
  </si>
  <si>
    <t>Pretty Good Sand Co.</t>
  </si>
  <si>
    <t>Great  Pit</t>
  </si>
  <si>
    <t>RAINES</t>
  </si>
  <si>
    <t>STRICKLAND</t>
  </si>
  <si>
    <t>Lenoir</t>
  </si>
  <si>
    <t>u.w. = 108.2</t>
  </si>
  <si>
    <t>B &amp; T Sand</t>
  </si>
  <si>
    <t>Pineville</t>
  </si>
  <si>
    <t>Salem Stone</t>
  </si>
  <si>
    <t>Onslow</t>
  </si>
  <si>
    <t>Commercial Ready-Mix Prod.</t>
  </si>
  <si>
    <t>Newsome #2</t>
  </si>
  <si>
    <t>Clark</t>
  </si>
  <si>
    <t>Carolina Sand, Inc. (S.C.)</t>
  </si>
  <si>
    <t>Johnsonville Plant</t>
  </si>
  <si>
    <t>Williams S&amp;G</t>
  </si>
  <si>
    <t>Smith</t>
  </si>
  <si>
    <t>Burke Co.</t>
  </si>
  <si>
    <t>Mar Mac</t>
  </si>
  <si>
    <t>Mar Mac - Goldsboro</t>
  </si>
  <si>
    <t>Cabarrus</t>
  </si>
  <si>
    <t>Best S &amp; G</t>
  </si>
  <si>
    <t>Brooks</t>
  </si>
  <si>
    <t>Grand Strand Aggregates</t>
  </si>
  <si>
    <t>Goretown</t>
  </si>
  <si>
    <t>Patton Sand Co.</t>
  </si>
  <si>
    <t>Patton Pit</t>
  </si>
  <si>
    <t>Singleton &amp;  Sons</t>
  </si>
  <si>
    <t>Choco Pit</t>
  </si>
  <si>
    <t>RUDD</t>
  </si>
  <si>
    <t>Rudd</t>
  </si>
  <si>
    <t>Mill Creek - Princeton</t>
  </si>
  <si>
    <t>FERRELL</t>
  </si>
  <si>
    <t>Morton Minerals</t>
  </si>
  <si>
    <t>Cameron</t>
  </si>
  <si>
    <t>Greystone (FA) Greenville</t>
  </si>
  <si>
    <t>Boxley Aggregates</t>
  </si>
  <si>
    <t>Blue Ridge</t>
  </si>
  <si>
    <t>LOWRANCE</t>
  </si>
  <si>
    <t>Weeks Sand</t>
  </si>
  <si>
    <t>Weeks Sand #3</t>
  </si>
  <si>
    <t>u.w. = 100.2</t>
  </si>
  <si>
    <t>Rocky Mt.</t>
  </si>
  <si>
    <t>Liberty</t>
  </si>
  <si>
    <t>Rockingham</t>
  </si>
  <si>
    <t>Denver</t>
  </si>
  <si>
    <t>Slate Sand</t>
  </si>
  <si>
    <t>Yadkin River</t>
  </si>
  <si>
    <t>Matthews S&amp;G</t>
  </si>
  <si>
    <t>Matthews - 2</t>
  </si>
  <si>
    <t>Garner</t>
  </si>
  <si>
    <t>Howell Woods</t>
  </si>
  <si>
    <t>Neuse S&amp;G</t>
  </si>
  <si>
    <t>Gay</t>
  </si>
  <si>
    <t>Pinner Pit</t>
  </si>
  <si>
    <t>Bonds</t>
  </si>
  <si>
    <t>Cool Spring S&amp;G</t>
  </si>
  <si>
    <t>Beacon Tower</t>
  </si>
  <si>
    <t>Solesbee</t>
  </si>
  <si>
    <t>Kittrell</t>
  </si>
  <si>
    <t>Riverfront Company</t>
  </si>
  <si>
    <t>Wilmington Materials</t>
  </si>
  <si>
    <t>Wilmington Sand Pit #1</t>
  </si>
  <si>
    <t>Grove Stone</t>
  </si>
  <si>
    <t>Hunter Outlaw</t>
  </si>
  <si>
    <t>Westside Minerals LLC</t>
  </si>
  <si>
    <t>Dempsey Wood</t>
  </si>
  <si>
    <t>Francis S&amp;G</t>
  </si>
  <si>
    <t>Francis Pit</t>
  </si>
  <si>
    <t>LONG</t>
  </si>
  <si>
    <t>Alamac</t>
  </si>
  <si>
    <t>RJ Bushhogging</t>
  </si>
  <si>
    <t>Willis Neck #1</t>
  </si>
  <si>
    <t>Pounding Mill Quarries</t>
  </si>
  <si>
    <t>Bluefield</t>
  </si>
  <si>
    <t>PATRIE</t>
  </si>
  <si>
    <t>u.w. = 108.3</t>
  </si>
  <si>
    <t>White Sand</t>
  </si>
  <si>
    <t>Rock Hill</t>
  </si>
  <si>
    <t>u.w. = 115.7</t>
  </si>
  <si>
    <t>Pageland 4 / Lake Norman</t>
  </si>
  <si>
    <t>Kings Mountain</t>
  </si>
  <si>
    <t>South McDowell</t>
  </si>
  <si>
    <t>Greystone Greenville</t>
  </si>
  <si>
    <t>Lexington 3</t>
  </si>
  <si>
    <t>RM105</t>
  </si>
  <si>
    <t>South Carolina Minerals</t>
  </si>
  <si>
    <t>Beech Island</t>
  </si>
  <si>
    <t>Walton Co</t>
  </si>
  <si>
    <t>Buckhorn Materials</t>
  </si>
  <si>
    <t>u.w. = 96.6</t>
  </si>
  <si>
    <t>Mallard Creek</t>
  </si>
  <si>
    <t>Lynches River</t>
  </si>
  <si>
    <t>u.w. = 102.1</t>
  </si>
  <si>
    <t>u.w. = 95.7</t>
  </si>
  <si>
    <t>Broad River Materials</t>
  </si>
  <si>
    <t>Cudd Mine</t>
  </si>
  <si>
    <t>Loamy</t>
  </si>
  <si>
    <t>u.w. = 98.1</t>
  </si>
  <si>
    <t>Columbia Sand</t>
  </si>
  <si>
    <t>Richardson Mine</t>
  </si>
  <si>
    <t>Lawndale Sand</t>
  </si>
  <si>
    <t>Lawndale</t>
  </si>
  <si>
    <t>Askew Mine</t>
  </si>
  <si>
    <t>u.w. = 92.4</t>
  </si>
  <si>
    <t>Lithia Springs</t>
  </si>
  <si>
    <t>Cemex</t>
  </si>
  <si>
    <t>Deerfield</t>
  </si>
  <si>
    <t>Sandy Flats</t>
  </si>
  <si>
    <t>Burke County Sand Co.</t>
  </si>
  <si>
    <t>Burke County Sand</t>
  </si>
  <si>
    <t>Woodsdale</t>
  </si>
  <si>
    <t>Riverside Sand</t>
  </si>
  <si>
    <t>Riverside Pit #3</t>
  </si>
  <si>
    <t>ASHER</t>
  </si>
  <si>
    <t>Standard Sand &amp; Silica</t>
  </si>
  <si>
    <t>Ivey Mine, GA</t>
  </si>
  <si>
    <t>Carolina Stalite</t>
  </si>
  <si>
    <t>Gold Hill</t>
  </si>
  <si>
    <t>Tilghman, SC</t>
  </si>
  <si>
    <t>u.w. = 104.1</t>
  </si>
  <si>
    <t>Pea Creek Mines</t>
  </si>
  <si>
    <t>Shelter Creek LLC</t>
  </si>
  <si>
    <t>Shelter Creek</t>
  </si>
  <si>
    <t>Church Sand &amp; Stone</t>
  </si>
  <si>
    <t>Miller Pit</t>
  </si>
  <si>
    <t>Dillsboro</t>
  </si>
  <si>
    <t>u.w. = 103.2</t>
  </si>
  <si>
    <t>Friendship</t>
  </si>
  <si>
    <t>Thomas Cement</t>
  </si>
  <si>
    <t>Simpson Mine</t>
  </si>
  <si>
    <t>u.w. = 98.6</t>
  </si>
  <si>
    <t>No enough mat'l for #8</t>
  </si>
  <si>
    <t>Sevierville</t>
  </si>
  <si>
    <t>Enka</t>
  </si>
  <si>
    <t>u. w. = 108.6</t>
  </si>
  <si>
    <t>Tar River Mining</t>
  </si>
  <si>
    <t>River Road Mine</t>
  </si>
  <si>
    <t>Walker</t>
  </si>
  <si>
    <t>Butler, GA</t>
  </si>
  <si>
    <t>Duckworth</t>
  </si>
  <si>
    <t>Rougemont</t>
  </si>
  <si>
    <t>North Q.</t>
  </si>
  <si>
    <t>Tarheel Sand &amp; Stone</t>
  </si>
  <si>
    <t>Hayes Pit</t>
  </si>
  <si>
    <t>u.w. = 91.7</t>
  </si>
  <si>
    <t>Settle Pit</t>
  </si>
  <si>
    <t>Calhoun Mine</t>
  </si>
  <si>
    <t>McIntyre Sand</t>
  </si>
  <si>
    <t>Sloan</t>
  </si>
  <si>
    <t>Sloan Mine #1</t>
  </si>
  <si>
    <t>Matthews - 3</t>
  </si>
  <si>
    <t>Luck Stone</t>
  </si>
  <si>
    <t>Gilmerton Sales Yard</t>
  </si>
  <si>
    <t>HOLLIDAY</t>
  </si>
  <si>
    <t xml:space="preserve">Lanier Construction </t>
  </si>
  <si>
    <t>Lanier Sand</t>
  </si>
  <si>
    <t>Sloan Construction</t>
  </si>
  <si>
    <t>Blacksburg, SC</t>
  </si>
  <si>
    <t>Dupree Mine</t>
  </si>
  <si>
    <t>u.w. = 99.6</t>
  </si>
  <si>
    <t>Aquadale</t>
  </si>
  <si>
    <t>Wake Stone Corp.</t>
  </si>
  <si>
    <t>Nash</t>
  </si>
  <si>
    <t>Knightdale</t>
  </si>
  <si>
    <t>Willis Neck #2</t>
  </si>
  <si>
    <t>MAYNARD</t>
  </si>
  <si>
    <t>Bailey Mine</t>
  </si>
  <si>
    <t>B. E. Singleton &amp; Sons, Inc.</t>
  </si>
  <si>
    <t>Talley-Whichard Pit</t>
  </si>
  <si>
    <t>u.w. = 100.1</t>
  </si>
  <si>
    <t xml:space="preserve">Mill Creek </t>
  </si>
  <si>
    <t>Rocky Mt. #2</t>
  </si>
  <si>
    <t>SWS</t>
  </si>
  <si>
    <t>Neverson</t>
  </si>
  <si>
    <t>Landsdown Mining</t>
  </si>
  <si>
    <t>Northwest Mine</t>
  </si>
  <si>
    <t>N/A</t>
  </si>
  <si>
    <t>u.w. = 100.8</t>
  </si>
  <si>
    <t>Dawson Contracting</t>
  </si>
  <si>
    <t>Ashley Heights Sand</t>
  </si>
  <si>
    <t>Stony Creek Sand and Gravel</t>
  </si>
  <si>
    <t>Elizabethton Quarry</t>
  </si>
  <si>
    <t>u.w. = 97.8</t>
  </si>
  <si>
    <t>Shoreline Materials</t>
  </si>
  <si>
    <t>Pegram Pit</t>
  </si>
  <si>
    <t>Titan Mid-Atlantic</t>
  </si>
  <si>
    <t>Waverly Sand</t>
  </si>
  <si>
    <t>421 Sand</t>
  </si>
  <si>
    <t>421 Sand Pit</t>
  </si>
  <si>
    <t>Ruby Quarry</t>
  </si>
  <si>
    <t>Benchmark Mine #1</t>
  </si>
  <si>
    <t>Branscome, Inc.</t>
  </si>
  <si>
    <t>Stony Creek Pit</t>
  </si>
  <si>
    <t>u.w. = 98.5</t>
  </si>
  <si>
    <t>Carmeuse Lime &amp; Stone</t>
  </si>
  <si>
    <t>Clear Brook, VA</t>
  </si>
  <si>
    <t>WHITLEY</t>
  </si>
  <si>
    <t>u.w. = 107.0</t>
  </si>
  <si>
    <t>Southeast Sand and Aggregate</t>
  </si>
  <si>
    <t>Hephzibah, GA</t>
  </si>
  <si>
    <t>Redlands Sands</t>
  </si>
  <si>
    <t>Athens, GA</t>
  </si>
  <si>
    <t>Osprey Sands, LLC</t>
  </si>
  <si>
    <t>Mt. Croghan, SC</t>
  </si>
  <si>
    <t>ErnieEverett Site Prep</t>
  </si>
  <si>
    <t>Shepard Pit (Kinston, NC)</t>
  </si>
  <si>
    <t>Dixiana Mine</t>
  </si>
  <si>
    <t>Cardinal Stone - Galax</t>
  </si>
  <si>
    <t>CA11</t>
  </si>
  <si>
    <t xml:space="preserve">AGG. IND </t>
  </si>
  <si>
    <t>PC-99</t>
  </si>
  <si>
    <t>u.w. = 98.8</t>
  </si>
  <si>
    <t>FCP - Sumter, SC</t>
  </si>
  <si>
    <t>PS10</t>
  </si>
  <si>
    <t>Standard Conc. Prod.</t>
  </si>
  <si>
    <t>PS16</t>
  </si>
  <si>
    <t>Eastern Vault Company</t>
  </si>
  <si>
    <t>Eastern Vault Com.</t>
  </si>
  <si>
    <t>PS24</t>
  </si>
  <si>
    <t>Argos USA Corporation</t>
  </si>
  <si>
    <t>RMCC</t>
  </si>
  <si>
    <t>PS25</t>
  </si>
  <si>
    <t>CIVILS</t>
  </si>
  <si>
    <t>Atlantic Wood Metrocast</t>
  </si>
  <si>
    <t>Atlantic Metrocast</t>
  </si>
  <si>
    <t>PS7</t>
  </si>
  <si>
    <t>Bayshore Concrete</t>
  </si>
  <si>
    <t>PS9</t>
  </si>
  <si>
    <t>Florence Concrete Prod.</t>
  </si>
  <si>
    <t>Florence Concrete</t>
  </si>
  <si>
    <t>RM208</t>
  </si>
  <si>
    <t>Moncure</t>
  </si>
  <si>
    <t>HORNE</t>
  </si>
  <si>
    <t>Triangle Q.</t>
  </si>
  <si>
    <t>Spruce Pine</t>
  </si>
  <si>
    <t>Utility Precast</t>
  </si>
  <si>
    <t>Heard</t>
  </si>
  <si>
    <t>Rejected</t>
  </si>
  <si>
    <t>New Source</t>
  </si>
  <si>
    <t>Thompson Contractor</t>
  </si>
  <si>
    <t>Miller Creek</t>
  </si>
  <si>
    <t>Smith Setzer &amp; Sons</t>
  </si>
  <si>
    <t>S &amp; G Prestress Concrete</t>
  </si>
  <si>
    <t>Ross Prestress Concrete</t>
  </si>
  <si>
    <t>Pageland Sand</t>
  </si>
  <si>
    <t>Mount Croghan</t>
  </si>
  <si>
    <t>Old Castle</t>
  </si>
  <si>
    <t>Fletcher</t>
  </si>
  <si>
    <t>Hammson</t>
  </si>
  <si>
    <t>Harrison</t>
  </si>
  <si>
    <t>Crab Orchard</t>
  </si>
  <si>
    <t>Tennesse</t>
  </si>
  <si>
    <t>LA Wear A</t>
  </si>
  <si>
    <t>LA Wear B</t>
  </si>
  <si>
    <t>LA Wear C</t>
  </si>
  <si>
    <t>Spec Grav A</t>
  </si>
  <si>
    <t>Spec Grav B</t>
  </si>
  <si>
    <t>Spec Grav C</t>
  </si>
  <si>
    <t>Abs A</t>
  </si>
  <si>
    <t>Abs B</t>
  </si>
  <si>
    <t>Abs C</t>
  </si>
  <si>
    <t>SSS A</t>
  </si>
  <si>
    <t>SSS B</t>
  </si>
  <si>
    <t>SSS C</t>
  </si>
  <si>
    <t>UW</t>
  </si>
  <si>
    <t>Size</t>
  </si>
  <si>
    <t>Del. Sub.</t>
  </si>
  <si>
    <t>Notes</t>
  </si>
  <si>
    <t>Harrison Construction</t>
  </si>
  <si>
    <t>Waynesville</t>
  </si>
  <si>
    <t>American Stone Co.</t>
  </si>
  <si>
    <t>R. W. Fosque</t>
  </si>
  <si>
    <t>Mount Airy</t>
  </si>
  <si>
    <t>D. Bumgarner</t>
  </si>
  <si>
    <t>Caldwell</t>
  </si>
  <si>
    <t>T. Church</t>
  </si>
  <si>
    <t>Bessemer City</t>
  </si>
  <si>
    <t>J. Brinson</t>
  </si>
  <si>
    <t>R. C. Rhymer</t>
  </si>
  <si>
    <t>Fletcher Limestone</t>
  </si>
  <si>
    <t>J. E. Wise</t>
  </si>
  <si>
    <t/>
  </si>
  <si>
    <t>Cardinal Stone Co.</t>
  </si>
  <si>
    <t>D. Wood</t>
  </si>
  <si>
    <t>Q. Kindley</t>
  </si>
  <si>
    <t>B. S. Ledford</t>
  </si>
  <si>
    <t>Franklin</t>
  </si>
  <si>
    <t>B. Ledford</t>
  </si>
  <si>
    <t>NC Granite Corp.</t>
  </si>
  <si>
    <t>R. Tucker</t>
  </si>
  <si>
    <t>Central Rock</t>
  </si>
  <si>
    <t>B. Westmoreland</t>
  </si>
  <si>
    <t>Asheboro</t>
  </si>
  <si>
    <t>Bakers</t>
  </si>
  <si>
    <t>M. Thomas</t>
  </si>
  <si>
    <t>D. Jordan</t>
  </si>
  <si>
    <t>Senter</t>
  </si>
  <si>
    <t>K. Horne</t>
  </si>
  <si>
    <t>Matthews</t>
  </si>
  <si>
    <t>D. Allen</t>
  </si>
  <si>
    <t>Burlington</t>
  </si>
  <si>
    <t xml:space="preserve">Castle Hayne </t>
  </si>
  <si>
    <t>Charlotte</t>
  </si>
  <si>
    <t>Fountain</t>
  </si>
  <si>
    <t>J. Cobb</t>
  </si>
  <si>
    <t>Hickory</t>
  </si>
  <si>
    <t>Hicone</t>
  </si>
  <si>
    <t>Kannapolis</t>
  </si>
  <si>
    <t>R. J. Tucker</t>
  </si>
  <si>
    <t>Reidsville</t>
  </si>
  <si>
    <t>Statesville</t>
  </si>
  <si>
    <t>Skippers</t>
  </si>
  <si>
    <t>J. Skinner</t>
  </si>
  <si>
    <t>Thompson Contractors</t>
  </si>
  <si>
    <t>R.C. Rhymer</t>
  </si>
  <si>
    <t xml:space="preserve">Mill Springs </t>
  </si>
  <si>
    <t>Crabtree</t>
  </si>
  <si>
    <t>Durham</t>
  </si>
  <si>
    <t>R. R. Baker</t>
  </si>
  <si>
    <t>Elliott Sand &amp; Gravel</t>
  </si>
  <si>
    <t>Princeton</t>
  </si>
  <si>
    <t>Rocky Mount</t>
  </si>
  <si>
    <t>Raleigh</t>
  </si>
  <si>
    <t>Elkin</t>
  </si>
  <si>
    <t>Greystone - Henderson</t>
  </si>
  <si>
    <t>Lawrenceville</t>
  </si>
  <si>
    <t>R. L. Ray</t>
  </si>
  <si>
    <t>R. M. Wagoner</t>
  </si>
  <si>
    <t>Shelton Quarry</t>
  </si>
  <si>
    <t>Stokesdale</t>
  </si>
  <si>
    <t>Hendersonville</t>
  </si>
  <si>
    <t>D. M. Wood</t>
  </si>
  <si>
    <t>Blacksburg</t>
  </si>
  <si>
    <t>Lemon Springs</t>
  </si>
  <si>
    <t>B. Jackson</t>
  </si>
  <si>
    <t>Wake Stone</t>
  </si>
  <si>
    <t>Thomasville</t>
  </si>
  <si>
    <t>R. Medford</t>
  </si>
  <si>
    <t>D. Barngarner</t>
  </si>
  <si>
    <t>Yadkin</t>
  </si>
  <si>
    <t>C too high on soundness, likely finer than #4 when received.</t>
  </si>
  <si>
    <t>Gilbert Southern</t>
  </si>
  <si>
    <t>Reynolds</t>
  </si>
  <si>
    <t>R. L. Tallent</t>
  </si>
  <si>
    <t>McCrary Stone</t>
  </si>
  <si>
    <t>Marshall</t>
  </si>
  <si>
    <t>Blairsville, GA</t>
  </si>
  <si>
    <t>Cherokee</t>
  </si>
  <si>
    <t>Mission Dam</t>
  </si>
  <si>
    <t>Jefferson</t>
  </si>
  <si>
    <t>Radford Quarries of Boone</t>
  </si>
  <si>
    <t>Bamboo</t>
  </si>
  <si>
    <t>Smethport Quarry</t>
  </si>
  <si>
    <t>Cumberland Sand &amp; Gravel</t>
  </si>
  <si>
    <t>Greenlee</t>
  </si>
  <si>
    <t>Clark Stone</t>
  </si>
  <si>
    <t>Linville</t>
  </si>
  <si>
    <t>G. Shore</t>
  </si>
  <si>
    <t>Jack</t>
  </si>
  <si>
    <t>M. M. Bonds</t>
  </si>
  <si>
    <t>Sampled from Elizabeth City Yard</t>
  </si>
  <si>
    <t>Leon Gardner</t>
  </si>
  <si>
    <t>G. C. Christian</t>
  </si>
  <si>
    <t>East Coast Limestone</t>
  </si>
  <si>
    <t>East Coast</t>
  </si>
  <si>
    <t>T. C. Owen</t>
  </si>
  <si>
    <t>Not Actually the HiCAMS #</t>
  </si>
  <si>
    <t>Boxley Materials Co.</t>
  </si>
  <si>
    <t>Fieldale</t>
  </si>
  <si>
    <t>Wilson Quarries</t>
  </si>
  <si>
    <t>Horsepasture</t>
  </si>
  <si>
    <t>W. C. Stout</t>
  </si>
  <si>
    <t>57</t>
  </si>
  <si>
    <t>Maymead Materials</t>
  </si>
  <si>
    <t>Potter's</t>
  </si>
  <si>
    <t>Raleigh-Durham</t>
  </si>
  <si>
    <t>Triangle</t>
  </si>
  <si>
    <t>Unicoi Quarry</t>
  </si>
  <si>
    <t>Johnson Paving</t>
  </si>
  <si>
    <t>Tom's Creek</t>
  </si>
  <si>
    <t>Virginia Solite</t>
  </si>
  <si>
    <t>Cascade</t>
  </si>
  <si>
    <t>new source - to be back on active list</t>
  </si>
  <si>
    <t>R. L. McLain</t>
  </si>
  <si>
    <t>Benson</t>
  </si>
  <si>
    <t>Hasskamp</t>
  </si>
  <si>
    <t>R. S. Chavis</t>
  </si>
  <si>
    <t>Carolina Sunrock</t>
  </si>
  <si>
    <t>Davidson Mineral Prop</t>
  </si>
  <si>
    <t>Demorest, GA</t>
  </si>
  <si>
    <t>R. R. Wallace</t>
  </si>
  <si>
    <t>Midway Quarry</t>
  </si>
  <si>
    <t>Toe River Stone &amp; Gravel</t>
  </si>
  <si>
    <t>NC 80 (Hasett)</t>
  </si>
  <si>
    <t>Woodlawn Quarry</t>
  </si>
  <si>
    <t>Massey Branch</t>
  </si>
  <si>
    <t>Hayesville</t>
  </si>
  <si>
    <t>East Alamance</t>
  </si>
  <si>
    <t>Haw River</t>
  </si>
  <si>
    <t>67</t>
  </si>
  <si>
    <t>.</t>
  </si>
  <si>
    <t>Dale</t>
  </si>
  <si>
    <t>M. Rudd</t>
  </si>
  <si>
    <t>Rocky River</t>
  </si>
  <si>
    <t>Greenville, TN</t>
  </si>
  <si>
    <t>Columbia</t>
  </si>
  <si>
    <t>Route 21</t>
  </si>
  <si>
    <t>B. R. Parsons</t>
  </si>
  <si>
    <t>Garrisonville</t>
  </si>
  <si>
    <t>R. H. Medford</t>
  </si>
  <si>
    <t>Elizabeth City</t>
  </si>
  <si>
    <t>Richmond VA</t>
  </si>
  <si>
    <t>C. Rogerson</t>
  </si>
  <si>
    <t>Fuquay</t>
  </si>
  <si>
    <t>Cayce</t>
  </si>
  <si>
    <t>M. L. Adair</t>
  </si>
  <si>
    <t>Nash County</t>
  </si>
  <si>
    <t>Sampled from Kitty Hawk Yard</t>
  </si>
  <si>
    <t>Cape Fear</t>
  </si>
  <si>
    <t>Glendale Springs</t>
  </si>
  <si>
    <t>Tidewater Quarries</t>
  </si>
  <si>
    <t>Turkey Island</t>
  </si>
  <si>
    <t>S. S. Taylor</t>
  </si>
  <si>
    <t>Burke County Stone</t>
  </si>
  <si>
    <t>Carswell</t>
  </si>
  <si>
    <t>Mecklenburg</t>
  </si>
  <si>
    <t>Greystone - Greenville</t>
  </si>
  <si>
    <t>US 23 Plant - Area 3</t>
  </si>
  <si>
    <t>Wilmington Sales Yard</t>
  </si>
  <si>
    <t>Taylor &amp; Taylor</t>
  </si>
  <si>
    <t>Cynth Creek</t>
  </si>
  <si>
    <t xml:space="preserve">Lyman </t>
  </si>
  <si>
    <t>Luck Stone Corp.</t>
  </si>
  <si>
    <t>South Richmond</t>
  </si>
  <si>
    <t>Low Gap</t>
  </si>
  <si>
    <t>TCS (Sadler Materials)</t>
  </si>
  <si>
    <t>Curles Neck</t>
  </si>
  <si>
    <t>G. McCauley</t>
  </si>
  <si>
    <t>to be put back on approved list</t>
  </si>
  <si>
    <t>Clear Creek</t>
  </si>
  <si>
    <t>Boyd Property</t>
  </si>
  <si>
    <t>US 23 Plant - Area 5</t>
  </si>
  <si>
    <t>Arvonia</t>
  </si>
  <si>
    <t>Linden</t>
  </si>
  <si>
    <t>International Mill Service</t>
  </si>
  <si>
    <t>Chesterfield</t>
  </si>
  <si>
    <t>Maiden</t>
  </si>
  <si>
    <t>Franklin Co.</t>
  </si>
  <si>
    <t>Grand Strand (Goretown)</t>
  </si>
  <si>
    <t>North 321</t>
  </si>
  <si>
    <t>Radford Quarry</t>
  </si>
  <si>
    <t>Wright Bros. - Mars Hill</t>
  </si>
  <si>
    <t>taken from project 8.T860704 (preliminary sample)</t>
  </si>
  <si>
    <t>Rip Rap Materials</t>
  </si>
  <si>
    <t>Rip Rap</t>
  </si>
  <si>
    <t>new source, material came from project</t>
  </si>
  <si>
    <t>Maryland Rock</t>
  </si>
  <si>
    <t>Leonardtown</t>
  </si>
  <si>
    <t>J. Ayers</t>
  </si>
  <si>
    <t>Green River</t>
  </si>
  <si>
    <t>Siler City</t>
  </si>
  <si>
    <t>Holly Springs</t>
  </si>
  <si>
    <t>Area 4 - Stockpile #12</t>
  </si>
  <si>
    <t>new source</t>
  </si>
  <si>
    <t>Athens</t>
  </si>
  <si>
    <t>.4.</t>
  </si>
  <si>
    <t>Butler Stone</t>
  </si>
  <si>
    <t>Butler</t>
  </si>
  <si>
    <t>K. R. Hamby</t>
  </si>
  <si>
    <t>Kitty Hawk Sales Yard</t>
  </si>
  <si>
    <t>Luckstone</t>
  </si>
  <si>
    <t>Pittsboro</t>
  </si>
  <si>
    <t>Richmond</t>
  </si>
  <si>
    <t>M. M. Long</t>
  </si>
  <si>
    <t>Hughes Stone</t>
  </si>
  <si>
    <t>Wilson Mine</t>
  </si>
  <si>
    <t>Fails LA abrasion tests</t>
  </si>
  <si>
    <t>Inman Stone</t>
  </si>
  <si>
    <t>Inman</t>
  </si>
  <si>
    <t>North Columbia</t>
  </si>
  <si>
    <t>Carolina Stone</t>
  </si>
  <si>
    <t>Craven</t>
  </si>
  <si>
    <t>B. C. Rogerson</t>
  </si>
  <si>
    <t>Red Clay Industries</t>
  </si>
  <si>
    <t>Red Clay</t>
  </si>
  <si>
    <t>RDU Distribution</t>
  </si>
  <si>
    <t>Shelly Materials</t>
  </si>
  <si>
    <t>East Fultonham</t>
  </si>
  <si>
    <t>new source - to be used in precast concrete</t>
  </si>
  <si>
    <t>Appalachian Aggregates</t>
  </si>
  <si>
    <t>C &amp; M Recycling</t>
  </si>
  <si>
    <t>new source - recycled concrete</t>
  </si>
  <si>
    <t>Alexander</t>
  </si>
  <si>
    <t>Boggs Materials</t>
  </si>
  <si>
    <t>Boggs 601</t>
  </si>
  <si>
    <t>Doe Creek</t>
  </si>
  <si>
    <t>McGraw, Inc.</t>
  </si>
  <si>
    <t>McGraw</t>
  </si>
  <si>
    <t>Rogers Group</t>
  </si>
  <si>
    <t>Mitchell County Stone</t>
  </si>
  <si>
    <t>Anderson</t>
  </si>
  <si>
    <t>Mar Mac Sand and Gravel</t>
  </si>
  <si>
    <t>Larco Construction</t>
  </si>
  <si>
    <t>Larco</t>
  </si>
  <si>
    <t>S. Potts</t>
  </si>
  <si>
    <t>Castle Hayne Stone Yard</t>
  </si>
  <si>
    <t>M. Pridgen</t>
  </si>
  <si>
    <t>US 321</t>
  </si>
  <si>
    <t>T. R. Vernal</t>
  </si>
  <si>
    <t>B. Watkins</t>
  </si>
  <si>
    <t>crushed recycled concrete</t>
  </si>
  <si>
    <t>ICAN 2</t>
  </si>
  <si>
    <t>River City - 301</t>
  </si>
  <si>
    <t>new source - crushed concrete</t>
  </si>
  <si>
    <t>Black Ankle Quarry</t>
  </si>
  <si>
    <t>Mellott Contractors</t>
  </si>
  <si>
    <t>Mellott</t>
  </si>
  <si>
    <t>Walton Co.</t>
  </si>
  <si>
    <t>J. L. Skinner</t>
  </si>
  <si>
    <t>Camak GA</t>
  </si>
  <si>
    <t>Wilson</t>
  </si>
  <si>
    <t>North Raleigh Dist</t>
  </si>
  <si>
    <t>Rockville</t>
  </si>
  <si>
    <t>M. Bonds</t>
  </si>
  <si>
    <t>Gilmerton</t>
  </si>
  <si>
    <t>Cumberland</t>
  </si>
  <si>
    <t>B. Asher</t>
  </si>
  <si>
    <t>Best Sand &amp; Gravel</t>
  </si>
  <si>
    <t>Gordon Pit</t>
  </si>
  <si>
    <t>A. Young</t>
  </si>
  <si>
    <t>Ferebee Asphalt Corp.</t>
  </si>
  <si>
    <t>?</t>
  </si>
  <si>
    <t>Taylor &amp; Murphy</t>
  </si>
  <si>
    <t>Mars Hill</t>
  </si>
  <si>
    <t>portable crushing plant to make stone for project C202107</t>
  </si>
  <si>
    <t>Havre De Grace, MD</t>
  </si>
  <si>
    <t>Salem Stone Sylvatus</t>
  </si>
  <si>
    <t>C. Whitley</t>
  </si>
  <si>
    <t>Macon Quarry</t>
  </si>
  <si>
    <t>Young &amp; McQueen</t>
  </si>
  <si>
    <t>Butner Cut (Joven)</t>
  </si>
  <si>
    <t>new source - on project - contract no. C202107</t>
  </si>
  <si>
    <t>Leland Sales Yard</t>
  </si>
  <si>
    <t>Hardscrabble Cut (Joven)</t>
  </si>
  <si>
    <t>new source - Joven Mining</t>
  </si>
  <si>
    <t>Alleghany Stone</t>
  </si>
  <si>
    <t>Glade Valley (Sparta)</t>
  </si>
  <si>
    <t>D. H. Griffin</t>
  </si>
  <si>
    <t>English Construction</t>
  </si>
  <si>
    <t>Kodak</t>
  </si>
  <si>
    <t>Sieverville, TN</t>
  </si>
  <si>
    <t>Maryville</t>
  </si>
  <si>
    <t>Area 2</t>
  </si>
  <si>
    <t>new source from contract # C202107</t>
  </si>
  <si>
    <t>Wythe Stone</t>
  </si>
  <si>
    <t>Wytheville</t>
  </si>
  <si>
    <t>to be used in prestress</t>
  </si>
  <si>
    <t>Swiss Loop Cut (Joven)</t>
  </si>
  <si>
    <t>US 19 Area #3</t>
  </si>
  <si>
    <t>Area #4</t>
  </si>
  <si>
    <t>new source - contract no. C202107</t>
  </si>
  <si>
    <t>Habersham</t>
  </si>
  <si>
    <t>Toccoa</t>
  </si>
  <si>
    <t>Henrietta</t>
  </si>
  <si>
    <t>Hason Aggregates</t>
  </si>
  <si>
    <t>Rocky Mount #2</t>
  </si>
  <si>
    <t>Forest Park GA</t>
  </si>
  <si>
    <t>Eden Quarry</t>
  </si>
  <si>
    <t>Dellinger Waste Area 2</t>
  </si>
  <si>
    <t>Leasees of B. V.</t>
  </si>
  <si>
    <t>Weil Pit</t>
  </si>
  <si>
    <t>J. Raines</t>
  </si>
  <si>
    <t>JT Russell &amp; Sons Inc.</t>
  </si>
  <si>
    <t>Riley</t>
  </si>
  <si>
    <t>D.M. Wood</t>
  </si>
  <si>
    <t>Ferebee</t>
  </si>
  <si>
    <t>Charlotte, NC</t>
  </si>
  <si>
    <t>Recylced Material</t>
  </si>
  <si>
    <t>Dellinger Waste Area 1</t>
  </si>
  <si>
    <t>Granite Construction</t>
  </si>
  <si>
    <t>I-40/440</t>
  </si>
  <si>
    <t>Allen Stricklew</t>
  </si>
  <si>
    <t>Bryson Area 4</t>
  </si>
  <si>
    <t>J. W. Hampton Company</t>
  </si>
  <si>
    <t>J. W. Hampton Recycling</t>
  </si>
  <si>
    <t>Charlotte Downtown</t>
  </si>
  <si>
    <t>Dreyfus</t>
  </si>
  <si>
    <t>Lawyers</t>
  </si>
  <si>
    <t>Troy Sales Yard</t>
  </si>
  <si>
    <t>Kingsport</t>
  </si>
  <si>
    <t>Augusta, GA</t>
  </si>
  <si>
    <t>Morehead City</t>
  </si>
  <si>
    <t>Ruby</t>
  </si>
  <si>
    <t>Trinity Lighweight</t>
  </si>
  <si>
    <t>Moyock Sales Yard</t>
  </si>
  <si>
    <t>Warrenton</t>
  </si>
  <si>
    <t>G. Johnson</t>
  </si>
  <si>
    <t>John E. Jenkins</t>
  </si>
  <si>
    <t>Gastonia, NC</t>
  </si>
  <si>
    <t>Wenchester Quarry</t>
  </si>
  <si>
    <t>Carolina Marine Terminal</t>
  </si>
  <si>
    <t>Savannah Marine Terminal</t>
  </si>
  <si>
    <t>Mountain Stone</t>
  </si>
  <si>
    <t>Eastridge</t>
  </si>
  <si>
    <t>Material: ABC, to be used in roadway base.</t>
  </si>
  <si>
    <t>Miller Hill</t>
  </si>
  <si>
    <t>W &amp; L Construction</t>
  </si>
  <si>
    <t>Fox Knob</t>
  </si>
  <si>
    <t>Standard Conc. Prod</t>
  </si>
  <si>
    <t>Eastern Vault Co.</t>
  </si>
  <si>
    <t>J. Poppe</t>
  </si>
  <si>
    <t>MM - Porcupine Mountain</t>
  </si>
  <si>
    <t>ARGOS - N. Charleston</t>
  </si>
  <si>
    <t>RM531</t>
  </si>
  <si>
    <t>J. Civils</t>
  </si>
  <si>
    <t>Henry B. Long</t>
  </si>
  <si>
    <t>46 Sand &amp; Stone</t>
  </si>
  <si>
    <t>FA0255 - for information only</t>
  </si>
  <si>
    <t>APAC-Georgia</t>
  </si>
  <si>
    <t>CC Camp</t>
  </si>
  <si>
    <t>Fails soundness tests due to big losses.</t>
  </si>
  <si>
    <t>Gate Concrete Prod.</t>
  </si>
  <si>
    <t>J. L. Bowers</t>
  </si>
  <si>
    <t>used in prestress.</t>
  </si>
  <si>
    <t>Gulf Coast PreStress</t>
  </si>
  <si>
    <t>R. Gillispie</t>
  </si>
  <si>
    <t>Bayshore Concrete Prod</t>
  </si>
  <si>
    <t>R. I. Snyder</t>
  </si>
  <si>
    <t>Div</t>
  </si>
  <si>
    <t>PQ</t>
  </si>
  <si>
    <t>Other ID</t>
  </si>
  <si>
    <t>SSS%</t>
  </si>
  <si>
    <t>UW - Date</t>
  </si>
  <si>
    <t>UW-Size</t>
  </si>
  <si>
    <t>UW-lb/ft3</t>
  </si>
  <si>
    <t>HARRISON, INC.</t>
  </si>
  <si>
    <t>WAYNESVILLE</t>
  </si>
  <si>
    <t>Q</t>
  </si>
  <si>
    <t>MARTIN MARIETTA</t>
  </si>
  <si>
    <t>CHAPEL HILL (American)</t>
  </si>
  <si>
    <t>ARARAT ROCK PROD.</t>
  </si>
  <si>
    <t>MT. AIRY</t>
  </si>
  <si>
    <t>MAY</t>
  </si>
  <si>
    <t>CALDWELL (Hudson)</t>
  </si>
  <si>
    <t>VULCAN MATERIALS</t>
  </si>
  <si>
    <t>MORGANTON</t>
  </si>
  <si>
    <t>TALLENT</t>
  </si>
  <si>
    <t>HANSON, INC.</t>
  </si>
  <si>
    <t>MARLBORO</t>
  </si>
  <si>
    <t>COARSE</t>
  </si>
  <si>
    <t>F.M. = 3.22</t>
  </si>
  <si>
    <t>CARDINAL STONE CO.</t>
  </si>
  <si>
    <t>GALAX (Grayson, VA)</t>
  </si>
  <si>
    <t>MAR</t>
  </si>
  <si>
    <t>PENROSE</t>
  </si>
  <si>
    <t>DILLSBORO</t>
  </si>
  <si>
    <t>FRANKLIN</t>
  </si>
  <si>
    <t>BOONE</t>
  </si>
  <si>
    <t>LBM INDUSTRIES</t>
  </si>
  <si>
    <t>HEWITT</t>
  </si>
  <si>
    <t>NC GRANITE CORP</t>
  </si>
  <si>
    <t>MOUNT AIRY</t>
  </si>
  <si>
    <t>RABUN GAP GA</t>
  </si>
  <si>
    <t>GA 036C</t>
  </si>
  <si>
    <t>CAROLINA STALITE</t>
  </si>
  <si>
    <t>AQUADALE - lightweight</t>
  </si>
  <si>
    <t>CENTRAL ROCK</t>
  </si>
  <si>
    <t>ASHEBORO</t>
  </si>
  <si>
    <t>ARROWOOD</t>
  </si>
  <si>
    <t>BAKERS</t>
  </si>
  <si>
    <t>SEPT</t>
  </si>
  <si>
    <t>P</t>
  </si>
  <si>
    <t>SC106</t>
  </si>
  <si>
    <t>MATTHEWS</t>
  </si>
  <si>
    <t>BELGRADE</t>
  </si>
  <si>
    <t>BURLINGTON</t>
  </si>
  <si>
    <t>CASTLE HAYNE</t>
  </si>
  <si>
    <t>CHARLOTTE</t>
  </si>
  <si>
    <t>HICKORY</t>
  </si>
  <si>
    <t>JAMESTOWN</t>
  </si>
  <si>
    <t>KANNAPOLIS</t>
  </si>
  <si>
    <t>KINGS MOUNTAIN</t>
  </si>
  <si>
    <t>POMONA</t>
  </si>
  <si>
    <t>REIDSVILLE</t>
  </si>
  <si>
    <t>STATESVILLE</t>
  </si>
  <si>
    <t xml:space="preserve">SKIPPERS </t>
  </si>
  <si>
    <t>WOODLEAF</t>
  </si>
  <si>
    <t>GARNER</t>
  </si>
  <si>
    <t>RAY</t>
  </si>
  <si>
    <t>THOMPSON CONTRACTORS</t>
  </si>
  <si>
    <t>MILLER CREEK</t>
  </si>
  <si>
    <t xml:space="preserve">MILL SPRINGS </t>
  </si>
  <si>
    <t>CRABTREE</t>
  </si>
  <si>
    <t>ELLIOTT</t>
  </si>
  <si>
    <t>AUG</t>
  </si>
  <si>
    <t>PRINCETON</t>
  </si>
  <si>
    <t>NORTH RALIEGH (WF)</t>
  </si>
  <si>
    <t>ELKIN</t>
  </si>
  <si>
    <t>ENKA</t>
  </si>
  <si>
    <t>GREYSTONE</t>
  </si>
  <si>
    <t>DS</t>
  </si>
  <si>
    <t>LAWRENCVILLE</t>
  </si>
  <si>
    <t>VA 4022</t>
  </si>
  <si>
    <t>NORTH</t>
  </si>
  <si>
    <t>SOUTHSIDE MATERIALS</t>
  </si>
  <si>
    <t>SHELTON</t>
  </si>
  <si>
    <t>STOKESDALE</t>
  </si>
  <si>
    <t>SOUTH BOSTON</t>
  </si>
  <si>
    <t>APR</t>
  </si>
  <si>
    <t>VA 3010</t>
  </si>
  <si>
    <t>115 QUARRY</t>
  </si>
  <si>
    <t>SMITH GROVE</t>
  </si>
  <si>
    <t>HENDERSONVILLE</t>
  </si>
  <si>
    <t>PACOLET</t>
  </si>
  <si>
    <t>SC163</t>
  </si>
  <si>
    <t>GOLD HILL</t>
  </si>
  <si>
    <t>LENIOR</t>
  </si>
  <si>
    <t>ROCKINGHAM</t>
  </si>
  <si>
    <t>LEMON SPRINGS</t>
  </si>
  <si>
    <t>WAKE STONE CORP.</t>
  </si>
  <si>
    <t>KNIGHTDALE</t>
  </si>
  <si>
    <t>MONCURE</t>
  </si>
  <si>
    <t>PINEVILLE</t>
  </si>
  <si>
    <t>THOMASVILLE</t>
  </si>
  <si>
    <t>BRISTOL TN</t>
  </si>
  <si>
    <t>AUGUSTA (DAN QUARRY)</t>
  </si>
  <si>
    <t>SPRUCE PINE</t>
  </si>
  <si>
    <t>MCCRARY STONE SERVICE</t>
  </si>
  <si>
    <t>MARSHALL</t>
  </si>
  <si>
    <t>BLAIRSVILLE</t>
  </si>
  <si>
    <t>GA 090C</t>
  </si>
  <si>
    <t>CHEROKEE (MURPHY)</t>
  </si>
  <si>
    <t>MISSION DAM</t>
  </si>
  <si>
    <t>WHITEWATER FALLS</t>
  </si>
  <si>
    <t>JEFFERSON SC</t>
  </si>
  <si>
    <t>SC111</t>
  </si>
  <si>
    <t>RADFORD Q OF BOONE</t>
  </si>
  <si>
    <t>RADFORD (Bamboo)</t>
  </si>
  <si>
    <t>SMETHPORT</t>
  </si>
  <si>
    <t>JUL</t>
  </si>
  <si>
    <t>HEDRICK INDUSTRIES</t>
  </si>
  <si>
    <t>N. BUNCOMBE</t>
  </si>
  <si>
    <t>AGGREGATES USA</t>
  </si>
  <si>
    <t>WATAUGA TN</t>
  </si>
  <si>
    <t>LEON GARDNER</t>
  </si>
  <si>
    <t>DUDLEY</t>
  </si>
  <si>
    <t>EAST FORSYTH</t>
  </si>
  <si>
    <t>BOXLEY AGGREGATES</t>
  </si>
  <si>
    <t>FIELDALE</t>
  </si>
  <si>
    <t>GROVESTONE</t>
  </si>
  <si>
    <t>MAYMEAD LIMESTONE CO.</t>
  </si>
  <si>
    <t>POTTER</t>
  </si>
  <si>
    <t>RALIEGH-DURHAM</t>
  </si>
  <si>
    <t>TRIANGLE</t>
  </si>
  <si>
    <t>RINKER MATERIALS</t>
  </si>
  <si>
    <t>UNICOI</t>
  </si>
  <si>
    <t>ROCKY POINT</t>
  </si>
  <si>
    <t>JOHNSON PAVING CO.</t>
  </si>
  <si>
    <t xml:space="preserve">TOM'S CREEK </t>
  </si>
  <si>
    <t>MAYMEAD MATERIALS</t>
  </si>
  <si>
    <t>LAKE NORMAN</t>
  </si>
  <si>
    <t>DENVER</t>
  </si>
  <si>
    <t>CAROLINA SUNROCK</t>
  </si>
  <si>
    <t>BUTNER</t>
  </si>
  <si>
    <t>WASHED</t>
  </si>
  <si>
    <t>CA178</t>
  </si>
  <si>
    <t>JAN</t>
  </si>
  <si>
    <t>MOUNTAIN MATERIALS</t>
  </si>
  <si>
    <t>MOUTH OF WILSON</t>
  </si>
  <si>
    <t>VA 1080</t>
  </si>
  <si>
    <t>MIDWAY (Mascot TN)</t>
  </si>
  <si>
    <t>CABARRUS</t>
  </si>
  <si>
    <t>MALLARD CREEK</t>
  </si>
  <si>
    <t>CLARKS</t>
  </si>
  <si>
    <t xml:space="preserve">CLARKS </t>
  </si>
  <si>
    <t>EXPLOSIVE SUPPLY CO.</t>
  </si>
  <si>
    <t>WOODLAWN</t>
  </si>
  <si>
    <t>MASSEY BRANCH</t>
  </si>
  <si>
    <t>HAYESVILLE</t>
  </si>
  <si>
    <t>EAST ALAMANCE</t>
  </si>
  <si>
    <t>DALE CHESTER VA</t>
  </si>
  <si>
    <t>VA 4015</t>
  </si>
  <si>
    <t>ROCKY RIVER</t>
  </si>
  <si>
    <t>SALEM</t>
  </si>
  <si>
    <t>COLUMBIA SC</t>
  </si>
  <si>
    <t>SC151</t>
  </si>
  <si>
    <t>GARRISONVILLE VA</t>
  </si>
  <si>
    <t>VA 6012</t>
  </si>
  <si>
    <t>ROUGEMONT</t>
  </si>
  <si>
    <t>RICHMOND</t>
  </si>
  <si>
    <t>VA 4044</t>
  </si>
  <si>
    <t>FUQUAY</t>
  </si>
  <si>
    <t>SHEARER</t>
  </si>
  <si>
    <t>CAYCE</t>
  </si>
  <si>
    <t>SC122</t>
  </si>
  <si>
    <t>GLENDALE SPRINGS</t>
  </si>
  <si>
    <t>GREYSTONE-NOLICH</t>
  </si>
  <si>
    <t>YANCEY STONE</t>
  </si>
  <si>
    <t>LOW GAP</t>
  </si>
  <si>
    <t>CLEAR CREEK</t>
  </si>
  <si>
    <t xml:space="preserve">ABINGDON </t>
  </si>
  <si>
    <t>ONSLOW</t>
  </si>
  <si>
    <t>CHESTERFIELD</t>
  </si>
  <si>
    <t>MAIDEN</t>
  </si>
  <si>
    <t>ROCK HILL</t>
  </si>
  <si>
    <t>SC142</t>
  </si>
  <si>
    <t>GRAND STRAND AGG'S</t>
  </si>
  <si>
    <t>GORETOWN MINE</t>
  </si>
  <si>
    <t>NORTH 321 STONE INC.</t>
  </si>
  <si>
    <t>NORTH 321</t>
  </si>
  <si>
    <t>AQUADALE - normal</t>
  </si>
  <si>
    <t>LIBERTY</t>
  </si>
  <si>
    <t>SC158</t>
  </si>
  <si>
    <t>GREEN RIVER</t>
  </si>
  <si>
    <t>HOLLY SPRINGS</t>
  </si>
  <si>
    <t>SOUTH MCDOWELL</t>
  </si>
  <si>
    <t>ATHENS GA</t>
  </si>
  <si>
    <t>JUN</t>
  </si>
  <si>
    <t>GA 023C</t>
  </si>
  <si>
    <t>AMERICAN MATERIALS</t>
  </si>
  <si>
    <t>CLARK</t>
  </si>
  <si>
    <t>MYRTLE BEACH</t>
  </si>
  <si>
    <t>SC170</t>
  </si>
  <si>
    <t>GAINESVILLE GA</t>
  </si>
  <si>
    <t>FEB</t>
  </si>
  <si>
    <t>GA 024C</t>
  </si>
  <si>
    <t>SANDY FLATS</t>
  </si>
  <si>
    <t>SC113</t>
  </si>
  <si>
    <t>RED CLAY  INDUSTRIES</t>
  </si>
  <si>
    <t>TUCKER</t>
  </si>
  <si>
    <t>C</t>
  </si>
  <si>
    <t>RDU DISTRIBUTION CENTER</t>
  </si>
  <si>
    <t>KITTRELL</t>
  </si>
  <si>
    <t>POUNDING MILL QUARRIES</t>
  </si>
  <si>
    <t>BLUEFIELD</t>
  </si>
  <si>
    <t>WV P020A</t>
  </si>
  <si>
    <t>NA EMERALD MINES</t>
  </si>
  <si>
    <t>ALEXANDER-HIDDENITE</t>
  </si>
  <si>
    <t>BOGGS MATERIALS</t>
  </si>
  <si>
    <t>BOGGS 601 YARD</t>
  </si>
  <si>
    <t>HISSOM</t>
  </si>
  <si>
    <t>Y</t>
  </si>
  <si>
    <t>DOE CREEK</t>
  </si>
  <si>
    <t>ANDERSON</t>
  </si>
  <si>
    <t>LARCO CONSTRUCTION</t>
  </si>
  <si>
    <t>WINSTON SALEM GLENN</t>
  </si>
  <si>
    <t>BUCKHORN MATERIALS</t>
  </si>
  <si>
    <t>LYNCHES RIVER</t>
  </si>
  <si>
    <t>WALTON CO GA</t>
  </si>
  <si>
    <t>WOODSDALE</t>
  </si>
  <si>
    <t>CAMAK GA</t>
  </si>
  <si>
    <t>GA 052C</t>
  </si>
  <si>
    <t>NORTH RALIEGH</t>
  </si>
  <si>
    <t>LITHIA SPRINGS</t>
  </si>
  <si>
    <t>GA 047C</t>
  </si>
  <si>
    <t>BLUE RIDGE</t>
  </si>
  <si>
    <t>NOV</t>
  </si>
  <si>
    <t>VA 2004</t>
  </si>
  <si>
    <t>LUCK STONE CO</t>
  </si>
  <si>
    <t>ROCKVILLE</t>
  </si>
  <si>
    <t>VA 4011</t>
  </si>
  <si>
    <t>CUMBERLAND</t>
  </si>
  <si>
    <t>SHELTER CREEK LLC</t>
  </si>
  <si>
    <t>SHELTER CREEK</t>
  </si>
  <si>
    <t>BEST S&amp;G</t>
  </si>
  <si>
    <t>GOLDSBORO</t>
  </si>
  <si>
    <t>FEREBEE</t>
  </si>
  <si>
    <t>SALEM STONE</t>
  </si>
  <si>
    <t>SYLVATUS VA</t>
  </si>
  <si>
    <t>VA 1062</t>
  </si>
  <si>
    <t>MACON GA</t>
  </si>
  <si>
    <t>GA 028C</t>
  </si>
  <si>
    <t>ALLEGHANY STONE</t>
  </si>
  <si>
    <t>GLADE VALLEY</t>
  </si>
  <si>
    <t>DH GRIFFIN CRUSHING</t>
  </si>
  <si>
    <t>OCT</t>
  </si>
  <si>
    <t>ENGLISH CONST</t>
  </si>
  <si>
    <t>KODAK</t>
  </si>
  <si>
    <t>SEVIERVILLE</t>
  </si>
  <si>
    <t>MARYVILLE TN</t>
  </si>
  <si>
    <t>MATHIS QUARRIES</t>
  </si>
  <si>
    <t>MATHIS</t>
  </si>
  <si>
    <t>TAYLOR AND MURPHY</t>
  </si>
  <si>
    <t>MARS HILL (C202107) #2</t>
  </si>
  <si>
    <t>WYTHE STONE</t>
  </si>
  <si>
    <t>WYTHEVILLE</t>
  </si>
  <si>
    <t>VA 1082</t>
  </si>
  <si>
    <t>YOUNG &amp; MCQUEEN</t>
  </si>
  <si>
    <t>SWISS LOOP CUT</t>
  </si>
  <si>
    <t>MARS HILL (C202107) #3</t>
  </si>
  <si>
    <t>LAFARGE AGGREGATES</t>
  </si>
  <si>
    <t>FRIENDSHIP</t>
  </si>
  <si>
    <t>GA 102C</t>
  </si>
  <si>
    <t>MARS HILL (C202107) #4</t>
  </si>
  <si>
    <t>HABERSHAM</t>
  </si>
  <si>
    <t>TOCCOA GA</t>
  </si>
  <si>
    <t>GA 034C</t>
  </si>
  <si>
    <t>ROGERS GROUP</t>
  </si>
  <si>
    <t>HENRIETTA</t>
  </si>
  <si>
    <t>ROCKY MOUNT #2</t>
  </si>
  <si>
    <t>FOREST PARK GA</t>
  </si>
  <si>
    <t>GA 015C</t>
  </si>
  <si>
    <t>CEMEX, INC.</t>
  </si>
  <si>
    <t>EDEN</t>
  </si>
  <si>
    <t>WESTMORELAND</t>
  </si>
  <si>
    <t>POMONA - recycled conc</t>
  </si>
  <si>
    <t>DELLINGER WASTE</t>
  </si>
  <si>
    <t>LILESVILLE</t>
  </si>
  <si>
    <t>F.M. = 1.92</t>
  </si>
  <si>
    <t>JT RUSSELL &amp; SONS INC</t>
  </si>
  <si>
    <t>RILEY QUARRY</t>
  </si>
  <si>
    <t>HARSCO CORP.</t>
  </si>
  <si>
    <t>PLANT 62</t>
  </si>
  <si>
    <t>MATTHEWS SAND AND GRAVEL</t>
  </si>
  <si>
    <t>MATTHEWS 3 PIT</t>
  </si>
  <si>
    <t>THE SUNROCK GROUP</t>
  </si>
  <si>
    <t>F.M. = 2.97</t>
  </si>
  <si>
    <t>NASH COUNTY</t>
  </si>
  <si>
    <t>DRY</t>
  </si>
  <si>
    <t>NEVERSON</t>
  </si>
  <si>
    <t>F.M. = 2.80</t>
  </si>
  <si>
    <t>B. M. JACKSON</t>
  </si>
  <si>
    <t>F.M. = 2.91</t>
  </si>
  <si>
    <t>HARRISON CONSTRUCTION</t>
  </si>
  <si>
    <t>FLETCHER</t>
  </si>
  <si>
    <t>RALEIGH</t>
  </si>
  <si>
    <t>LEMON SPRING</t>
  </si>
  <si>
    <t>F.M. = 2.83</t>
  </si>
  <si>
    <t>BENSON</t>
  </si>
  <si>
    <t>McCRARY STONE SERVICE</t>
  </si>
  <si>
    <t>BURNSVILLE</t>
  </si>
  <si>
    <t>JACK VA</t>
  </si>
  <si>
    <t>M.M. BONDS</t>
  </si>
  <si>
    <t>BLACKSBURG SC</t>
  </si>
  <si>
    <t>W. Q. KINDLEY</t>
  </si>
  <si>
    <t>PITTSBORO</t>
  </si>
  <si>
    <t>APAC - HARRISON</t>
  </si>
  <si>
    <t>Q. KINDLEY</t>
  </si>
  <si>
    <t>F.M. = 3.19</t>
  </si>
  <si>
    <t>FOUNTAIN</t>
  </si>
  <si>
    <t>RDU</t>
  </si>
  <si>
    <t>HAVRE DE GRACE MD</t>
  </si>
  <si>
    <t>Radford Quarries</t>
  </si>
  <si>
    <t>CA122</t>
  </si>
  <si>
    <t>American Stone</t>
  </si>
  <si>
    <t>CA2</t>
  </si>
  <si>
    <t>CA292</t>
  </si>
  <si>
    <t>CA30</t>
  </si>
  <si>
    <t>CA37</t>
  </si>
  <si>
    <t>CA97</t>
  </si>
  <si>
    <t>TO BE USED IN ASPHALT</t>
  </si>
  <si>
    <t>Revised Date</t>
  </si>
  <si>
    <t>No.</t>
  </si>
  <si>
    <t>OWNER</t>
  </si>
  <si>
    <t>LOCATION</t>
  </si>
  <si>
    <t>TYPE</t>
  </si>
  <si>
    <t>INSPECTOR</t>
  </si>
  <si>
    <t>SAMPLE</t>
  </si>
  <si>
    <t>F M</t>
  </si>
  <si>
    <t>DEL SUB</t>
  </si>
  <si>
    <t>SP GR</t>
  </si>
  <si>
    <t>ABS</t>
  </si>
  <si>
    <t>STRENGTH RATIO</t>
  </si>
  <si>
    <t>YEARLY</t>
  </si>
  <si>
    <t>SOUNDNESS</t>
  </si>
  <si>
    <t>DATE</t>
  </si>
  <si>
    <t>%</t>
  </si>
  <si>
    <t>3 DAY</t>
  </si>
  <si>
    <t>7 DAY</t>
  </si>
  <si>
    <t>CK DUE</t>
  </si>
  <si>
    <t>LOSS</t>
  </si>
  <si>
    <t>DUE</t>
  </si>
  <si>
    <t>AARON SAND</t>
  </si>
  <si>
    <t>AARON PIT - TANGLEWOOD</t>
  </si>
  <si>
    <t>1S</t>
  </si>
  <si>
    <t>CARRIKER</t>
  </si>
  <si>
    <t>BOONEVILLE (#61)</t>
  </si>
  <si>
    <t>RS</t>
  </si>
  <si>
    <t>FARMINGTON ROAD</t>
  </si>
  <si>
    <t>IDOLS DAM</t>
  </si>
  <si>
    <t>MINE #52</t>
  </si>
  <si>
    <t>YADKIN RIVER</t>
  </si>
  <si>
    <t>MYERS</t>
  </si>
  <si>
    <t>DUPREE MINE</t>
  </si>
  <si>
    <t>PINNER PIT</t>
  </si>
  <si>
    <t>B &amp; T SAND</t>
  </si>
  <si>
    <t>LEXINGTON 3</t>
  </si>
  <si>
    <t>BLUE RIDGE SAND</t>
  </si>
  <si>
    <t>FRIES</t>
  </si>
  <si>
    <t>BLACK CREEK</t>
  </si>
  <si>
    <t>AS</t>
  </si>
  <si>
    <t>CAROLINA MATERIAL SALES</t>
  </si>
  <si>
    <t>LAKE LURE</t>
  </si>
  <si>
    <t>CAROLINA SAND</t>
  </si>
  <si>
    <t>DELIGHT</t>
  </si>
  <si>
    <t>MCMAHAN</t>
  </si>
  <si>
    <t>POTTS</t>
  </si>
  <si>
    <t>GRANTS CREEK PIT</t>
  </si>
  <si>
    <t>CHURCH SAND &amp; STONE</t>
  </si>
  <si>
    <t>MILLER PIT</t>
  </si>
  <si>
    <t>CLARK BROTHERS FARM LLC</t>
  </si>
  <si>
    <t>CLARK-ENOREE</t>
  </si>
  <si>
    <t>GLOVER MATERIALS</t>
  </si>
  <si>
    <t>MEHERRINE MINE</t>
  </si>
  <si>
    <t>AQUADALE</t>
  </si>
  <si>
    <t>PAGELAND</t>
  </si>
  <si>
    <t>SOLESBEE MINE</t>
  </si>
  <si>
    <t>LOAMAY LLC</t>
  </si>
  <si>
    <t>KERSHAW</t>
  </si>
  <si>
    <t>PAGELAND SAND</t>
  </si>
  <si>
    <t>MOUNT CROGHAN</t>
  </si>
  <si>
    <t>PATTON SAND</t>
  </si>
  <si>
    <t>PATTON</t>
  </si>
  <si>
    <t>PEA CREEK MINES</t>
  </si>
  <si>
    <t>HATCHER</t>
  </si>
  <si>
    <t>RIVERSIDE SAND</t>
  </si>
  <si>
    <t>RIVERSIDE #3 (Wallace)</t>
  </si>
  <si>
    <t>RPC CONTRACTING</t>
  </si>
  <si>
    <t>FORBES</t>
  </si>
  <si>
    <t>Galax Quarry</t>
  </si>
  <si>
    <t>SLATE SAND</t>
  </si>
  <si>
    <t>SHOALS</t>
  </si>
  <si>
    <t>TAR RIVER MINING</t>
  </si>
  <si>
    <t>J. R. COBB</t>
  </si>
  <si>
    <t>BENCHMARK MINE</t>
  </si>
  <si>
    <t>C. T. WHITLEY</t>
  </si>
  <si>
    <t>OSPREY SAND, LLC</t>
  </si>
  <si>
    <t>MT. CROGHAN, SC</t>
  </si>
  <si>
    <t>0.4.</t>
  </si>
  <si>
    <t>u.w. = 94.2</t>
  </si>
  <si>
    <t>u.w. = 113.8</t>
  </si>
  <si>
    <t>u.w. = 108.4</t>
  </si>
  <si>
    <t>No mat'l of #8 for SSS</t>
  </si>
  <si>
    <t>Comment</t>
  </si>
  <si>
    <t>Unit Weight</t>
  </si>
  <si>
    <t>u.w. = 110.1</t>
  </si>
  <si>
    <t>u.w. = 105.9</t>
  </si>
  <si>
    <t>u.w. = 115.3</t>
  </si>
  <si>
    <t>u.w. = 103.0</t>
  </si>
  <si>
    <t>u.w. = 102.6</t>
  </si>
  <si>
    <t>u.w. = 102.9</t>
  </si>
  <si>
    <t>u.w. = 100.6</t>
  </si>
  <si>
    <t>u.w. = 93.2</t>
  </si>
  <si>
    <t>Feb-2-22</t>
  </si>
  <si>
    <t>u.w. = 94.7</t>
  </si>
  <si>
    <t>u.w. = 96.7</t>
  </si>
  <si>
    <t>u.w. = 104.3</t>
  </si>
  <si>
    <t>Wythe Stone Co.</t>
  </si>
  <si>
    <t>TIPTON</t>
  </si>
  <si>
    <t>from PS24</t>
  </si>
  <si>
    <t>u.w. = 103.6</t>
  </si>
  <si>
    <t>u.w. = 97.4</t>
  </si>
  <si>
    <t>E. R. Jahna Industries, Inc.</t>
  </si>
  <si>
    <t>Savannah Sand Mine</t>
  </si>
  <si>
    <t>sampled from PS16</t>
  </si>
  <si>
    <t>u.w. = 95.4</t>
  </si>
  <si>
    <t>u.w. = 95.2</t>
  </si>
  <si>
    <t>u.w. = 103.9</t>
  </si>
  <si>
    <t>u.w. = 99.3</t>
  </si>
  <si>
    <t>Britten's Neck</t>
  </si>
  <si>
    <t>Palmetto Sand Co.</t>
  </si>
  <si>
    <t>Summerville, SC</t>
  </si>
  <si>
    <t>u.w. = 103.5</t>
  </si>
  <si>
    <t>Branchville, VA</t>
  </si>
  <si>
    <t>Johnston</t>
  </si>
  <si>
    <t>Bluewater Industries</t>
  </si>
  <si>
    <t>Cottageville, SC</t>
  </si>
  <si>
    <t>Palmetto Sand</t>
  </si>
  <si>
    <t>(2S)</t>
  </si>
  <si>
    <t>DEJA</t>
  </si>
  <si>
    <t>Harris Sand</t>
  </si>
  <si>
    <t>Buncombe</t>
  </si>
  <si>
    <t>Stockbridge, GA</t>
  </si>
  <si>
    <t>UNIMIN CORP</t>
  </si>
  <si>
    <t>MARSTON, NC</t>
  </si>
  <si>
    <t>HARRIS S&amp;G</t>
  </si>
  <si>
    <t>ASHEVILLE</t>
  </si>
  <si>
    <t>N. WILKESBORO (115 Q.)</t>
  </si>
  <si>
    <t>F.M. = 2.90</t>
  </si>
  <si>
    <t>F.M. = 3.03</t>
  </si>
  <si>
    <t>F.M. = 2.56</t>
  </si>
  <si>
    <t>F.M. = 3.11</t>
  </si>
  <si>
    <t>F.M. = 2.20</t>
  </si>
  <si>
    <t>F.M. = 2.84</t>
  </si>
  <si>
    <t>F.M. = 2.98</t>
  </si>
  <si>
    <t>F.M. = 3.08</t>
  </si>
  <si>
    <t>F.M. = 3.30</t>
  </si>
  <si>
    <t>F.M. = 3.09</t>
  </si>
  <si>
    <t>F.M. = 2.88</t>
  </si>
  <si>
    <t>F.M. = 3.12</t>
  </si>
  <si>
    <t>F.M. = 3.04</t>
  </si>
  <si>
    <t>F.M. = 3.18</t>
  </si>
  <si>
    <t>F.M. = 3.63</t>
  </si>
  <si>
    <t>F.M. = 2.74</t>
  </si>
  <si>
    <t>F.M. = 2.95</t>
  </si>
  <si>
    <t>F.m. = 3.41</t>
  </si>
  <si>
    <t>F.M. = 5.1</t>
  </si>
  <si>
    <t>F.M. = 3.41</t>
  </si>
  <si>
    <t>F.M. = 2.67</t>
  </si>
  <si>
    <t>sampled from OT222</t>
  </si>
  <si>
    <t>F.M. = 3.07</t>
  </si>
  <si>
    <t>F.M. = 2.72</t>
  </si>
  <si>
    <t>S. Norton</t>
  </si>
  <si>
    <t>Durham/MDC Plant #41</t>
  </si>
  <si>
    <t>K. Cero</t>
  </si>
  <si>
    <t>Gainesville, GA</t>
  </si>
  <si>
    <t>B.J. Maynard</t>
  </si>
  <si>
    <t>K. Deja</t>
  </si>
  <si>
    <t>Only #67. No 1"</t>
  </si>
  <si>
    <t>M. Wood</t>
  </si>
  <si>
    <t>Wel Pit (Wayne)</t>
  </si>
  <si>
    <t>CRMP</t>
  </si>
  <si>
    <t>Moyock Plant (Currituck)</t>
  </si>
  <si>
    <t>LA Only</t>
  </si>
  <si>
    <t>Recycled concrete?</t>
  </si>
  <si>
    <t>u.w. = 97.6</t>
  </si>
  <si>
    <t>Western Materials</t>
  </si>
  <si>
    <t>Hiawassii, GA</t>
  </si>
  <si>
    <t>Larfarge (London S&amp;G)</t>
  </si>
  <si>
    <t>PC109</t>
  </si>
  <si>
    <t>J.J. Myers</t>
  </si>
  <si>
    <t>Anderson Pit (Tarboro)</t>
  </si>
  <si>
    <t>Clear Creek (Charlotte)</t>
  </si>
  <si>
    <t>CP39 (10SM)</t>
  </si>
  <si>
    <t>Anderson Co.</t>
  </si>
  <si>
    <t>J. J. Myers</t>
  </si>
  <si>
    <t>Recycled concrete</t>
  </si>
  <si>
    <t>Porcupine Mountain</t>
  </si>
  <si>
    <t>#67 only (from PS16)</t>
  </si>
  <si>
    <t>#7 only (from CP39)</t>
  </si>
  <si>
    <t>J. L. Civils</t>
  </si>
  <si>
    <t>Matthews Stony Creek</t>
  </si>
  <si>
    <t>Matthews Stony Creek (VA)</t>
  </si>
  <si>
    <t>F.M. = 2.94</t>
  </si>
  <si>
    <t>u.w. = 97.0</t>
  </si>
  <si>
    <t>APAC - Harrison</t>
  </si>
  <si>
    <t>Crab Orchard , TN</t>
  </si>
  <si>
    <t>BUCKNER</t>
  </si>
  <si>
    <t>u. w. = 105.3</t>
  </si>
  <si>
    <t>Boone Concrete Supply</t>
  </si>
  <si>
    <t>Black Creek Plant</t>
  </si>
  <si>
    <t>Salem Stone Corp</t>
  </si>
  <si>
    <t>Sisson&amp; Ryan Quarry (LLC)</t>
  </si>
  <si>
    <t>Shawsville, VA</t>
  </si>
  <si>
    <t>American Materials Co.</t>
  </si>
  <si>
    <t>CHAUHAN</t>
  </si>
  <si>
    <t>u.w. = 100.0</t>
  </si>
  <si>
    <t>Atlanta Sand &amp; Supply Co.</t>
  </si>
  <si>
    <t>Fort Gordan Plant</t>
  </si>
  <si>
    <t>u.w. = 95.1</t>
  </si>
  <si>
    <t>Matthews, GA</t>
  </si>
  <si>
    <t>Blue Rock Materials</t>
  </si>
  <si>
    <t>Blue Rock Materials-Murphy</t>
  </si>
  <si>
    <t>Daurity Springs Quarry</t>
  </si>
  <si>
    <t>Goldston NC</t>
  </si>
  <si>
    <t>u.w. = 101.3</t>
  </si>
  <si>
    <t>u.w. = 98..4</t>
  </si>
  <si>
    <t>u.w. = 100.5</t>
  </si>
  <si>
    <t>East Forthy</t>
  </si>
  <si>
    <t>Massengill Mine</t>
  </si>
  <si>
    <t>u.w. = 107.4</t>
  </si>
  <si>
    <t>u.w. = 94.4</t>
  </si>
  <si>
    <t>Jonesville, SC</t>
  </si>
  <si>
    <t>Pinkneyville Plant</t>
  </si>
  <si>
    <t>u.w. = 98.7</t>
  </si>
  <si>
    <t>Goldston, NC</t>
  </si>
  <si>
    <t>u.w. = 108.5</t>
  </si>
  <si>
    <t>u.w. = 99.5</t>
  </si>
  <si>
    <t>Greenbriar Sand</t>
  </si>
  <si>
    <t>Columbus, GA</t>
  </si>
  <si>
    <t>sampled from CP37</t>
  </si>
  <si>
    <t>(not enough #8)</t>
  </si>
  <si>
    <t>Column1</t>
  </si>
  <si>
    <t>Mountain City, TN</t>
  </si>
  <si>
    <t>Maymead Materials, Inc.</t>
  </si>
  <si>
    <t>Boggs Materials, Inc.</t>
  </si>
  <si>
    <t>Monroe</t>
  </si>
  <si>
    <t>Stafford St. Recyling Ctr.</t>
  </si>
  <si>
    <t>L. R. Cahill</t>
  </si>
  <si>
    <t>CAHILL</t>
  </si>
  <si>
    <t>u.w. = 95.9</t>
  </si>
  <si>
    <t>u.w. = 99.1</t>
  </si>
  <si>
    <t>Red Oak, GA</t>
  </si>
  <si>
    <t>C. Simmons</t>
  </si>
  <si>
    <t>PS-17</t>
  </si>
  <si>
    <t>u. w. = 109.7</t>
  </si>
  <si>
    <t>Butler Sand Company</t>
  </si>
  <si>
    <t>SIMMONS</t>
  </si>
  <si>
    <t>u.w. = 93.5</t>
  </si>
  <si>
    <t>Chaney Enterprises</t>
  </si>
  <si>
    <t>Seaford, DE</t>
  </si>
  <si>
    <t>Susser Sand &amp; Gravel</t>
  </si>
  <si>
    <t>Funston Company</t>
  </si>
  <si>
    <t>L. Cahill</t>
  </si>
  <si>
    <t>Almance Aggregates, LLC</t>
  </si>
  <si>
    <t>Snow Camp Mine</t>
  </si>
  <si>
    <t>Mid-East Services, Inc.</t>
  </si>
  <si>
    <t>Princeton, NC</t>
  </si>
  <si>
    <t>u.w. = 98.4</t>
  </si>
  <si>
    <t>Bucklberry Mine</t>
  </si>
  <si>
    <t>u.w. = 90.9</t>
  </si>
  <si>
    <t>Carolina Sand, Inc.</t>
  </si>
  <si>
    <t>Rowan</t>
  </si>
  <si>
    <t>u.w. = 88.6</t>
  </si>
  <si>
    <t>u.w. = 105.7</t>
  </si>
  <si>
    <t>u.w. = 97.9</t>
  </si>
  <si>
    <t>LaFarge (Canada)</t>
  </si>
  <si>
    <t>Ontario (Downie Pit)</t>
  </si>
  <si>
    <t>EWING</t>
  </si>
  <si>
    <t>Pacolet, SC</t>
  </si>
  <si>
    <t>Sunnydale Pit (Ontario)</t>
  </si>
  <si>
    <t>T. Ewing</t>
  </si>
  <si>
    <t>u.w. = 94.1</t>
  </si>
  <si>
    <t>Sand Ridge Materials</t>
  </si>
  <si>
    <t>Garysburg, Northampton</t>
  </si>
  <si>
    <t>u.w. = 93.1</t>
  </si>
  <si>
    <t>NJR Group, Inc.</t>
  </si>
  <si>
    <t>Riley Street Quarry</t>
  </si>
  <si>
    <t>u.w. = 105.2</t>
  </si>
  <si>
    <t>u.w. = 95.6</t>
  </si>
  <si>
    <t>u.w. = 113.0</t>
  </si>
  <si>
    <t>u.w. = 105.4</t>
  </si>
  <si>
    <t>u.w. = 102.2</t>
  </si>
  <si>
    <t>u.w. = 102.5</t>
  </si>
  <si>
    <t>Rains, SC</t>
  </si>
  <si>
    <t>Rains Sales Yard</t>
  </si>
  <si>
    <t>From CP37 (#87 only)</t>
  </si>
  <si>
    <t>Lane Construction</t>
  </si>
  <si>
    <t>Wake Co. (Raleigh)</t>
  </si>
  <si>
    <t>Y. Chauhan</t>
  </si>
  <si>
    <t>Turnip Patch Quarry</t>
  </si>
  <si>
    <t>Fred Smith Co.</t>
  </si>
  <si>
    <t>u.w. = 91.3</t>
  </si>
  <si>
    <t>Aspphalt Sand</t>
  </si>
  <si>
    <t>Webb Pit Mine</t>
  </si>
  <si>
    <t>megasite for Toyota Battery Plant</t>
  </si>
  <si>
    <t>Kinston, NC</t>
  </si>
  <si>
    <t>Sheperd Pit #2</t>
  </si>
  <si>
    <t>u.w. = 101.2</t>
  </si>
  <si>
    <t>Yadkinville</t>
  </si>
  <si>
    <t>u.w. = 93.4</t>
  </si>
  <si>
    <t>u.w. = 95.8</t>
  </si>
  <si>
    <t>u.w. = 91.8</t>
  </si>
  <si>
    <t>3rd Generation Ventures, LLC</t>
  </si>
  <si>
    <t>Parkton, NC</t>
  </si>
  <si>
    <t>u.w. = 99.2</t>
  </si>
  <si>
    <t>Parkton Borrow Pit (Stockpile #2)</t>
  </si>
  <si>
    <t>Parkton Borrow Pit (Stockpile #1)</t>
  </si>
  <si>
    <t>u.w. = 99.4</t>
  </si>
  <si>
    <t>Heidelberg Materials</t>
  </si>
  <si>
    <t>HEIDELBERG MATERIALS</t>
  </si>
  <si>
    <t>u.w. = 112.3</t>
  </si>
  <si>
    <t>u.w. = 102.8</t>
  </si>
  <si>
    <t>u.w. = 113.5</t>
  </si>
  <si>
    <t>u.w. = 95.3</t>
  </si>
  <si>
    <t>C. A. Moore</t>
  </si>
  <si>
    <t>u.w. = 108.6</t>
  </si>
  <si>
    <t>Simmons</t>
  </si>
  <si>
    <t>GILMORE</t>
  </si>
  <si>
    <t>Foley Concrete Products</t>
  </si>
  <si>
    <t>Knoxville, TN (Everett Rd.)</t>
  </si>
  <si>
    <t>PC-115</t>
  </si>
  <si>
    <t>Vulcan Materials, #78 only</t>
  </si>
  <si>
    <t>CP-37</t>
  </si>
  <si>
    <t xml:space="preserve">Concrete Plant </t>
  </si>
  <si>
    <t>Z. Rochester</t>
  </si>
  <si>
    <t>Buford, Georgia</t>
  </si>
  <si>
    <t>Vulcan, Friendship Quarry, #89 only</t>
  </si>
  <si>
    <t>RCP Plant</t>
  </si>
  <si>
    <t>CP-43</t>
  </si>
  <si>
    <t>Chattanooga, TN</t>
  </si>
  <si>
    <t>Vulcan (Shallowford Rd.)</t>
  </si>
  <si>
    <t>u.w. = 111.5</t>
  </si>
  <si>
    <t>u. w. = 103.4</t>
  </si>
  <si>
    <t>u.w. = 107.8</t>
  </si>
  <si>
    <t>No #8</t>
  </si>
  <si>
    <t>HALASZ</t>
  </si>
  <si>
    <t>u.w. = 113.9</t>
  </si>
  <si>
    <t>u. w. = 111.4</t>
  </si>
  <si>
    <t>ROCHESTER</t>
  </si>
  <si>
    <t>Ameri-Con Materials, Inc.</t>
  </si>
  <si>
    <t>Blacksburg Sand Plant</t>
  </si>
  <si>
    <t>Foley Concrete Plant</t>
  </si>
  <si>
    <t>Knoxville, TN</t>
  </si>
  <si>
    <t>u.w. = 112.6</t>
  </si>
  <si>
    <t xml:space="preserve">Vulcan Materials </t>
  </si>
  <si>
    <t>u.w. = 108.0</t>
  </si>
  <si>
    <t>u.w. = 105.0</t>
  </si>
  <si>
    <t>CP 37</t>
  </si>
  <si>
    <t>u.w. = 92.7</t>
  </si>
  <si>
    <t>Orange Co.</t>
  </si>
  <si>
    <t>-</t>
  </si>
  <si>
    <t>D. Gilmore</t>
  </si>
  <si>
    <t>u.w. = 97.3</t>
  </si>
  <si>
    <t>u. w.= 103.6</t>
  </si>
  <si>
    <t xml:space="preserve">Martin Marietta </t>
  </si>
  <si>
    <t>Cabbrus</t>
  </si>
  <si>
    <t>Bonds Q.</t>
  </si>
  <si>
    <t>u.w. = 98.0</t>
  </si>
  <si>
    <t>u.w. = 108.7</t>
  </si>
  <si>
    <t>PS17</t>
  </si>
  <si>
    <t>u.w. = 97.5</t>
  </si>
  <si>
    <t>u.w. = 95.5</t>
  </si>
  <si>
    <t>Wade Moore</t>
  </si>
  <si>
    <t>Fleming Pit (Franklin)</t>
  </si>
  <si>
    <t>Aaron Mine #52 (Cooleemee)</t>
  </si>
  <si>
    <t>For asphalt mix</t>
  </si>
  <si>
    <t>u.w. = 106.3</t>
  </si>
  <si>
    <t>Kershaw Quarry (SC)</t>
  </si>
  <si>
    <t>BLYTHE</t>
  </si>
  <si>
    <t>Rutherfordton</t>
  </si>
  <si>
    <t>u.w. = 89.6</t>
  </si>
  <si>
    <t>Broad River Pit</t>
  </si>
  <si>
    <t>Topton</t>
  </si>
  <si>
    <t>u.w. = 113.7</t>
  </si>
  <si>
    <t>Hewitt Quary</t>
  </si>
  <si>
    <t>N. Myrtle Beach Quarry</t>
  </si>
  <si>
    <t>Longs, SC</t>
  </si>
  <si>
    <t>M. C. Blythe</t>
  </si>
  <si>
    <t>Clarks Quarry</t>
  </si>
  <si>
    <t>New Bern</t>
  </si>
  <si>
    <t>Sapphire</t>
  </si>
  <si>
    <t>Whitewater Falls Quarry</t>
  </si>
  <si>
    <t>Greenville, NC</t>
  </si>
  <si>
    <t>Greenville #2 (Brown Mine)</t>
  </si>
  <si>
    <t>u. w. = 101.9</t>
  </si>
  <si>
    <t>u.w. = 106.2</t>
  </si>
  <si>
    <t>M. Blythe</t>
  </si>
  <si>
    <t>u.w. = 90.8</t>
  </si>
  <si>
    <t>Columbia Quarry (Columbia)</t>
  </si>
  <si>
    <t>Dobson, NC</t>
  </si>
  <si>
    <t>HARRIS</t>
  </si>
  <si>
    <t>u.w. = 102.0</t>
  </si>
  <si>
    <t>C. Halasz</t>
  </si>
  <si>
    <t>Reeves Construction</t>
  </si>
  <si>
    <t>u.w. = 93.8</t>
  </si>
  <si>
    <t>u.w. = 106.1</t>
  </si>
  <si>
    <t>Byrnville (Yancey Q.)</t>
  </si>
  <si>
    <t>DUNBAR</t>
  </si>
  <si>
    <t>u.w. = 97.7</t>
  </si>
  <si>
    <t>V. Coston</t>
  </si>
  <si>
    <t>u.w. = 99.0</t>
  </si>
  <si>
    <t>Grifton, NC</t>
  </si>
  <si>
    <t>Grifton Sand &amp; Gravel</t>
  </si>
  <si>
    <t>STANLEY</t>
  </si>
  <si>
    <t>u.w. = 103.3</t>
  </si>
  <si>
    <t>u.w. = 85.3</t>
  </si>
  <si>
    <t>Arrowood Quarry</t>
  </si>
  <si>
    <t>M Blythe</t>
  </si>
  <si>
    <t>u.w. = 98.3</t>
  </si>
  <si>
    <t>Martinsville, VA</t>
  </si>
  <si>
    <t>Fieldale Quarry</t>
  </si>
  <si>
    <t>u.w. = 99.9</t>
  </si>
  <si>
    <t>Commercial Ready Mix Prod</t>
  </si>
  <si>
    <t>Lweiston</t>
  </si>
  <si>
    <t>Bent River Pit</t>
  </si>
  <si>
    <t>Mouth of Wilson, VA</t>
  </si>
  <si>
    <t>Charlotte (Pineville Quarry)</t>
  </si>
  <si>
    <t>u.w. = 107.3</t>
  </si>
  <si>
    <t>421 Quarry</t>
  </si>
  <si>
    <t>Boon, NC</t>
  </si>
  <si>
    <t>2..836</t>
  </si>
  <si>
    <t>Deep Gap Plant</t>
  </si>
  <si>
    <t>Rockwell, NC</t>
  </si>
  <si>
    <t>Savannah Sand Company</t>
  </si>
  <si>
    <t>BLOXOM</t>
  </si>
  <si>
    <t>PS 16</t>
  </si>
  <si>
    <t>Mar- Mac Sand and Gravel</t>
  </si>
  <si>
    <t>Lexington, SC</t>
  </si>
  <si>
    <t>Edmund Pit</t>
  </si>
  <si>
    <t>Rowan Quarry (Sales Yard)</t>
  </si>
  <si>
    <t>Blue Water Industries</t>
  </si>
  <si>
    <t>North Wilkesboro</t>
  </si>
  <si>
    <t>North Wilkesboro Quarry</t>
  </si>
  <si>
    <t>Lewiston, NC</t>
  </si>
  <si>
    <t>Ben River Pit</t>
  </si>
  <si>
    <t>Site Prep Inc.</t>
  </si>
  <si>
    <t>Delaney Pit</t>
  </si>
  <si>
    <t>u.w. = 91.2</t>
  </si>
  <si>
    <t>u.w. = 88.2</t>
  </si>
  <si>
    <t>u.w. = 100.3</t>
  </si>
  <si>
    <t>u.w. = 97.2</t>
  </si>
  <si>
    <t>Raleigh Concrete</t>
  </si>
  <si>
    <t>C. Moore</t>
  </si>
  <si>
    <t>GARCIA</t>
  </si>
  <si>
    <t>u.w. = 93.0</t>
  </si>
  <si>
    <t>u.w. = 101.1</t>
  </si>
  <si>
    <t>u.w. = 86.8</t>
  </si>
  <si>
    <t>U.W. = 95.3</t>
  </si>
  <si>
    <t>u.w. = 92.5</t>
  </si>
  <si>
    <t>HENDRICK</t>
  </si>
  <si>
    <t>STANLY</t>
  </si>
  <si>
    <t>F. M. = 3.53</t>
  </si>
  <si>
    <t>S.P. = 2.72</t>
  </si>
  <si>
    <t>ABS = 1.15</t>
  </si>
  <si>
    <t>U.W. = 97.4</t>
  </si>
  <si>
    <t>u.w. = 98.2</t>
  </si>
  <si>
    <t>u.w. = 111.8</t>
  </si>
  <si>
    <t>Rabun Gap, GA</t>
  </si>
  <si>
    <t>Lyman, SC</t>
  </si>
  <si>
    <t>u.w. = 96.3</t>
  </si>
  <si>
    <t>NJR GROUP, INC.</t>
  </si>
  <si>
    <t>ALBEMARLE, NC</t>
  </si>
  <si>
    <t>F.M. = 3.40</t>
  </si>
  <si>
    <t xml:space="preserve">RILEY STREET QUARRY </t>
  </si>
  <si>
    <t>KERSHAW, SC</t>
  </si>
  <si>
    <t>F.M. = 2.65</t>
  </si>
  <si>
    <t>KERSHAW PLANT</t>
  </si>
  <si>
    <t>u.w. = 92.2</t>
  </si>
  <si>
    <t>u. w. = 94.9</t>
  </si>
  <si>
    <t>Alamance Aggregates, LLC</t>
  </si>
  <si>
    <t>Snow Camp, NC</t>
  </si>
  <si>
    <t>Wake Forest, NC</t>
  </si>
  <si>
    <t>Raleigh Quarry</t>
  </si>
  <si>
    <t>u.w. = 99.8</t>
  </si>
  <si>
    <t>BECHT</t>
  </si>
  <si>
    <t>Bonds Quarry</t>
  </si>
  <si>
    <t>Concord, NC</t>
  </si>
  <si>
    <t>u.w. = 93.7</t>
  </si>
  <si>
    <t>Fleming Sans Pit</t>
  </si>
  <si>
    <t>Louisburg, NC</t>
  </si>
  <si>
    <t>J. S. Swicegood</t>
  </si>
  <si>
    <t>S. Swicwgood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</si>
</sst>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\ yyyy"/>
    <numFmt numFmtId="165" formatCode="0.0"/>
    <numFmt numFmtId="166" formatCode="[$-409]mmm\-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0" xfId="1" applyAlignment="1">
      <alignment horizontal="center"/>
    </xf>
    <xf numFmtId="0" fontId="1" fillId="0" borderId="0" xfId="1"/>
    <xf numFmtId="14" fontId="1" fillId="0" borderId="0" xfId="1" applyNumberFormat="1" applyAlignment="1">
      <alignment horizontal="right"/>
    </xf>
    <xf numFmtId="165" fontId="1" fillId="0" borderId="0" xfId="1" applyNumberFormat="1" applyAlignment="1">
      <alignment horizontal="center"/>
    </xf>
    <xf numFmtId="165" fontId="1" fillId="0" borderId="0" xfId="1" applyNumberFormat="1" applyAlignment="1">
      <alignment horizontal="right"/>
    </xf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14" fontId="1" fillId="0" borderId="3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0" fontId="1" fillId="0" borderId="0" xfId="1" applyAlignment="1">
      <alignment horizontal="left"/>
    </xf>
    <xf numFmtId="14" fontId="1" fillId="0" borderId="0" xfId="1" applyNumberFormat="1" applyAlignment="1">
      <alignment horizontal="center"/>
    </xf>
    <xf numFmtId="2" fontId="1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3" fillId="0" borderId="1" xfId="0" applyFon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4" fontId="0" fillId="0" borderId="0" xfId="0" applyNumberFormat="1"/>
    <xf numFmtId="166" fontId="0" fillId="0" borderId="0" xfId="0" applyNumberFormat="1"/>
    <xf numFmtId="166" fontId="1" fillId="0" borderId="2" xfId="1" applyNumberFormat="1" applyBorder="1" applyAlignment="1">
      <alignment horizontal="center"/>
    </xf>
    <xf numFmtId="166" fontId="1" fillId="0" borderId="3" xfId="1" applyNumberFormat="1" applyBorder="1" applyAlignment="1">
      <alignment horizontal="center"/>
    </xf>
    <xf numFmtId="166" fontId="1" fillId="0" borderId="0" xfId="1" applyNumberFormat="1" applyAlignment="1">
      <alignment horizontal="center"/>
    </xf>
    <xf numFmtId="166" fontId="1" fillId="0" borderId="0" xfId="1" applyNumberFormat="1" applyAlignment="1">
      <alignment horizontal="center" vertical="center"/>
    </xf>
    <xf numFmtId="166" fontId="1" fillId="0" borderId="2" xfId="1" applyNumberFormat="1" applyBorder="1" applyAlignment="1">
      <alignment horizontal="center" vertical="center"/>
    </xf>
    <xf numFmtId="166" fontId="1" fillId="0" borderId="3" xfId="1" applyNumberForma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/>
    <xf numFmtId="0" fontId="6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7" fontId="0" fillId="3" borderId="1" xfId="0" applyNumberFormat="1" applyFill="1" applyBorder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17" fontId="6" fillId="3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4" fillId="3" borderId="1" xfId="0" applyFont="1" applyFill="1" applyBorder="1"/>
    <xf numFmtId="14" fontId="0" fillId="3" borderId="1" xfId="0" applyNumberFormat="1" applyFill="1" applyBorder="1" applyAlignment="1">
      <alignment horizontal="right" vertical="center"/>
    </xf>
    <xf numFmtId="166" fontId="0" fillId="3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/>
    </xf>
    <xf numFmtId="0" fontId="0" fillId="3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/>
    <xf numFmtId="14" fontId="6" fillId="0" borderId="1" xfId="0" applyNumberFormat="1" applyFont="1" applyBorder="1" applyAlignment="1">
      <alignment horizontal="right" vertical="center"/>
    </xf>
    <xf numFmtId="166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/>
    <xf numFmtId="0" fontId="7" fillId="0" borderId="1" xfId="0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3" borderId="4" xfId="0" applyFill="1" applyBorder="1"/>
    <xf numFmtId="0" fontId="6" fillId="0" borderId="4" xfId="0" applyFont="1" applyBorder="1"/>
    <xf numFmtId="0" fontId="0" fillId="0" borderId="4" xfId="0" applyBorder="1"/>
    <xf numFmtId="9" fontId="2" fillId="0" borderId="1" xfId="2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166" fontId="3" fillId="0" borderId="6" xfId="0" applyNumberFormat="1" applyFont="1" applyBorder="1" applyAlignment="1">
      <alignment horizontal="center" vertical="center" wrapText="1"/>
    </xf>
    <xf numFmtId="0" fontId="6" fillId="3" borderId="4" xfId="0" applyFont="1" applyFill="1" applyBorder="1"/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Border="1" applyAlignment="1">
      <alignment horizontal="right"/>
    </xf>
    <xf numFmtId="17" fontId="0" fillId="0" borderId="6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5" fontId="1" fillId="0" borderId="2" xfId="1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4" fillId="3" borderId="1" xfId="0" applyNumberFormat="1" applyFont="1" applyFill="1" applyBorder="1"/>
    <xf numFmtId="1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3" borderId="1" xfId="0" applyNumberFormat="1" applyFont="1" applyFill="1" applyBorder="1" applyAlignment="1">
      <alignment horizontal="right" vertical="center"/>
    </xf>
    <xf numFmtId="14" fontId="8" fillId="0" borderId="1" xfId="0" applyNumberFormat="1" applyFont="1" applyBorder="1" applyAlignment="1">
      <alignment horizontal="right" vertical="center"/>
    </xf>
    <xf numFmtId="14" fontId="9" fillId="0" borderId="1" xfId="0" applyNumberFormat="1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right" vertical="center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3" borderId="5" xfId="0" applyFill="1" applyBorder="1"/>
    <xf numFmtId="0" fontId="0" fillId="3" borderId="6" xfId="0" applyFill="1" applyBorder="1"/>
    <xf numFmtId="0" fontId="0" fillId="3" borderId="6" xfId="0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right"/>
    </xf>
    <xf numFmtId="0" fontId="0" fillId="3" borderId="6" xfId="0" applyFill="1" applyBorder="1" applyAlignment="1">
      <alignment horizontal="center"/>
    </xf>
    <xf numFmtId="17" fontId="0" fillId="3" borderId="6" xfId="0" applyNumberFormat="1" applyFill="1" applyBorder="1" applyAlignment="1">
      <alignment horizontal="center"/>
    </xf>
    <xf numFmtId="166" fontId="0" fillId="3" borderId="6" xfId="0" applyNumberForma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65" fontId="1" fillId="0" borderId="2" xfId="1" applyNumberFormat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Percent" xfId="2" builtinId="5"/>
  </cellStyles>
  <dxfs count="4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6" formatCode="[$-409]mmm\-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2" formatCode="mmm\-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m/d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left style="thin">
          <color indexed="64"/>
        </left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T282" totalsRowShown="0" headerRowDxfId="46" dataDxfId="45" tableBorderDxfId="44">
  <autoFilter ref="A1:T282" xr:uid="{00000000-0009-0000-0100-000001000000}"/>
  <sortState xmlns:xlrd2="http://schemas.microsoft.com/office/spreadsheetml/2017/richdata2" ref="A2:T282">
    <sortCondition ref="C1:C282"/>
  </sortState>
  <tableColumns count="20">
    <tableColumn id="1" xr3:uid="{00000000-0010-0000-0000-000001000000}" name="Owner" dataDxfId="43"/>
    <tableColumn id="2" xr3:uid="{00000000-0010-0000-0000-000002000000}" name="Location" dataDxfId="42"/>
    <tableColumn id="3" xr3:uid="{00000000-0010-0000-0000-000003000000}" name="ID" dataDxfId="41"/>
    <tableColumn id="4" xr3:uid="{00000000-0010-0000-0000-000004000000}" name="Sample Date" dataDxfId="40"/>
    <tableColumn id="5" xr3:uid="{00000000-0010-0000-0000-000005000000}" name="HiCAMS" dataDxfId="39"/>
    <tableColumn id="6" xr3:uid="{00000000-0010-0000-0000-000006000000}" name="Type" dataDxfId="38"/>
    <tableColumn id="7" xr3:uid="{00000000-0010-0000-0000-000007000000}" name="Inspector" dataDxfId="37"/>
    <tableColumn id="8" xr3:uid="{00000000-0010-0000-0000-000008000000}" name="Yearly Due" dataDxfId="36">
      <calculatedColumnFormula>D2+365</calculatedColumnFormula>
    </tableColumn>
    <tableColumn id="9" xr3:uid="{00000000-0010-0000-0000-000009000000}" name="SSS Due" dataDxfId="35"/>
    <tableColumn id="10" xr3:uid="{00000000-0010-0000-0000-00000A000000}" name="F. M." dataDxfId="34"/>
    <tableColumn id="11" xr3:uid="{00000000-0010-0000-0000-00000B000000}" name="S. G." dataDxfId="33"/>
    <tableColumn id="12" xr3:uid="{00000000-0010-0000-0000-00000C000000}" name="% Abs" dataDxfId="32"/>
    <tableColumn id="13" xr3:uid="{00000000-0010-0000-0000-00000D000000}" name="SSS" dataDxfId="31"/>
    <tableColumn id="14" xr3:uid="{00000000-0010-0000-0000-00000E000000}" name="3 Day Strength" dataDxfId="30"/>
    <tableColumn id="15" xr3:uid="{00000000-0010-0000-0000-00000F000000}" name="7 Day Strength" dataDxfId="29"/>
    <tableColumn id="16" xr3:uid="{00000000-0010-0000-0000-000010000000}" name="Del" dataDxfId="28"/>
    <tableColumn id="17" xr3:uid="{00000000-0010-0000-0000-000011000000}" name="Color" dataDxfId="27"/>
    <tableColumn id="18" xr3:uid="{00000000-0010-0000-0000-000012000000}" name="Unit Weight" dataDxfId="26"/>
    <tableColumn id="19" xr3:uid="{00000000-0010-0000-0000-000013000000}" name="Comment" dataDxfId="25"/>
    <tableColumn id="20" xr3:uid="{F2665AA1-42D0-4CB6-A093-5454AD77B438}" name="Column1" dataDxfId="2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 tint="-0.499984740745262"/>
  </sheetPr>
  <dimension ref="A1:AQ843"/>
  <sheetViews>
    <sheetView workbookViewId="0">
      <pane ySplit="1" topLeftCell="A31" activePane="bottomLeft" state="frozen"/>
      <selection pane="bottomLeft" activeCell="C35" sqref="C35"/>
    </sheetView>
  </sheetViews>
  <sheetFormatPr defaultRowHeight="14.4" x14ac:dyDescent="0.3"/>
  <cols>
    <col min="1" max="1" width="26.44140625" customWidth="1"/>
    <col min="2" max="2" width="23" customWidth="1"/>
    <col min="3" max="3" width="6.44140625" style="20" customWidth="1"/>
    <col min="4" max="4" width="14.33203125" style="44" customWidth="1"/>
    <col min="5" max="5" width="10.33203125" style="17" customWidth="1"/>
    <col min="6" max="6" width="9.33203125" style="17" customWidth="1"/>
    <col min="7" max="7" width="11.44140625" style="17" customWidth="1"/>
    <col min="8" max="8" width="12.6640625" style="17" customWidth="1"/>
    <col min="9" max="9" width="10.109375" style="18" customWidth="1"/>
    <col min="10" max="10" width="7.5546875" style="17" customWidth="1"/>
    <col min="11" max="11" width="7.109375" style="17" customWidth="1"/>
    <col min="12" max="12" width="8.44140625" style="17" customWidth="1"/>
    <col min="13" max="13" width="6.109375" style="17" customWidth="1"/>
    <col min="14" max="15" width="15.88671875" style="17" customWidth="1"/>
    <col min="16" max="16" width="6.109375" style="17" customWidth="1"/>
    <col min="17" max="17" width="9.109375"/>
    <col min="18" max="18" width="14.88671875" customWidth="1"/>
    <col min="19" max="19" width="27.21875" customWidth="1"/>
    <col min="20" max="20" width="13" customWidth="1"/>
    <col min="21" max="43" width="9.109375"/>
  </cols>
  <sheetData>
    <row r="1" spans="1:43" x14ac:dyDescent="0.3">
      <c r="A1" s="119" t="s">
        <v>0</v>
      </c>
      <c r="B1" s="120" t="s">
        <v>1</v>
      </c>
      <c r="C1" s="121" t="s">
        <v>2</v>
      </c>
      <c r="D1" s="122" t="s">
        <v>3</v>
      </c>
      <c r="E1" s="121" t="s">
        <v>4</v>
      </c>
      <c r="F1" s="123" t="s">
        <v>5</v>
      </c>
      <c r="G1" s="121" t="s">
        <v>6</v>
      </c>
      <c r="H1" s="124" t="s">
        <v>7</v>
      </c>
      <c r="I1" s="121" t="s">
        <v>8</v>
      </c>
      <c r="J1" s="121" t="s">
        <v>9</v>
      </c>
      <c r="K1" s="121" t="s">
        <v>10</v>
      </c>
      <c r="L1" s="121" t="s">
        <v>11</v>
      </c>
      <c r="M1" s="121" t="s">
        <v>12</v>
      </c>
      <c r="N1" s="121" t="s">
        <v>13</v>
      </c>
      <c r="O1" s="121" t="s">
        <v>14</v>
      </c>
      <c r="P1" s="121" t="s">
        <v>15</v>
      </c>
      <c r="Q1" s="114" t="s">
        <v>16</v>
      </c>
      <c r="R1" s="114" t="s">
        <v>1163</v>
      </c>
      <c r="S1" s="129" t="s">
        <v>1162</v>
      </c>
      <c r="T1" s="153" t="s">
        <v>1301</v>
      </c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</row>
    <row r="2" spans="1:43" s="94" customFormat="1" x14ac:dyDescent="0.3">
      <c r="A2" s="3" t="s">
        <v>17</v>
      </c>
      <c r="B2" s="3" t="s">
        <v>18</v>
      </c>
      <c r="C2" s="22">
        <v>6</v>
      </c>
      <c r="D2" s="65">
        <v>42676</v>
      </c>
      <c r="E2" s="66">
        <v>834093</v>
      </c>
      <c r="F2" s="66" t="s">
        <v>19</v>
      </c>
      <c r="G2" s="66" t="s">
        <v>20</v>
      </c>
      <c r="H2" s="67">
        <f t="shared" ref="H2:H66" si="0">D2+365</f>
        <v>43041</v>
      </c>
      <c r="I2" s="68">
        <v>43770</v>
      </c>
      <c r="J2" s="66">
        <v>2.6</v>
      </c>
      <c r="K2" s="66">
        <v>2.63</v>
      </c>
      <c r="L2" s="66">
        <v>0.5</v>
      </c>
      <c r="M2" s="66">
        <v>1.3</v>
      </c>
      <c r="N2" s="66">
        <v>104.1</v>
      </c>
      <c r="O2" s="66">
        <v>117.5</v>
      </c>
      <c r="P2" s="66">
        <v>0</v>
      </c>
      <c r="Q2" s="3">
        <v>1</v>
      </c>
      <c r="R2" s="3"/>
      <c r="S2" s="127"/>
      <c r="T2" s="127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</row>
    <row r="3" spans="1:43" s="95" customFormat="1" x14ac:dyDescent="0.3">
      <c r="A3" s="117" t="s">
        <v>1378</v>
      </c>
      <c r="B3" s="3" t="s">
        <v>22</v>
      </c>
      <c r="C3" s="22">
        <v>10</v>
      </c>
      <c r="D3" s="65">
        <v>44676</v>
      </c>
      <c r="E3" s="66">
        <v>1069753</v>
      </c>
      <c r="F3" s="66" t="s">
        <v>19</v>
      </c>
      <c r="G3" s="66" t="s">
        <v>23</v>
      </c>
      <c r="H3" s="67">
        <f t="shared" si="0"/>
        <v>45041</v>
      </c>
      <c r="I3" s="68">
        <v>45748</v>
      </c>
      <c r="J3" s="66">
        <v>2.82</v>
      </c>
      <c r="K3" s="66">
        <v>2.6269999999999998</v>
      </c>
      <c r="L3" s="66">
        <v>0.85</v>
      </c>
      <c r="M3" s="66">
        <v>1.5</v>
      </c>
      <c r="N3" s="66"/>
      <c r="O3" s="66"/>
      <c r="P3" s="66">
        <v>0.4</v>
      </c>
      <c r="Q3" s="3">
        <v>1</v>
      </c>
      <c r="R3" s="3" t="s">
        <v>298</v>
      </c>
      <c r="S3" s="66"/>
      <c r="T3" s="66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x14ac:dyDescent="0.3">
      <c r="A4" s="117" t="s">
        <v>1378</v>
      </c>
      <c r="B4" s="3" t="s">
        <v>24</v>
      </c>
      <c r="C4" s="22">
        <v>22</v>
      </c>
      <c r="D4" s="65">
        <v>45799</v>
      </c>
      <c r="E4" s="66">
        <v>1167541</v>
      </c>
      <c r="F4" s="66" t="s">
        <v>19</v>
      </c>
      <c r="G4" s="66" t="s">
        <v>1438</v>
      </c>
      <c r="H4" s="67">
        <f t="shared" si="0"/>
        <v>46164</v>
      </c>
      <c r="I4" s="68">
        <v>46874</v>
      </c>
      <c r="J4" s="66">
        <v>2.17</v>
      </c>
      <c r="K4" s="66">
        <v>2.6160000000000001</v>
      </c>
      <c r="L4" s="66">
        <v>0.84</v>
      </c>
      <c r="M4" s="66">
        <v>7.7</v>
      </c>
      <c r="N4" s="66"/>
      <c r="O4" s="66"/>
      <c r="P4" s="66">
        <v>0.4</v>
      </c>
      <c r="Q4" s="3">
        <v>2</v>
      </c>
      <c r="R4" s="3" t="s">
        <v>1537</v>
      </c>
      <c r="S4" s="66"/>
      <c r="T4" s="66"/>
    </row>
    <row r="5" spans="1:43" x14ac:dyDescent="0.3">
      <c r="A5" s="115" t="s">
        <v>26</v>
      </c>
      <c r="B5" s="47" t="s">
        <v>26</v>
      </c>
      <c r="C5" s="48">
        <v>25</v>
      </c>
      <c r="D5" s="49">
        <v>41660</v>
      </c>
      <c r="E5" s="50">
        <v>695664</v>
      </c>
      <c r="F5" s="50"/>
      <c r="G5" s="50" t="s">
        <v>27</v>
      </c>
      <c r="H5" s="51">
        <f t="shared" si="0"/>
        <v>42025</v>
      </c>
      <c r="I5" s="52">
        <v>42186</v>
      </c>
      <c r="J5" s="154">
        <v>2.27</v>
      </c>
      <c r="K5" s="50">
        <v>2.65</v>
      </c>
      <c r="L5" s="50">
        <v>0.1</v>
      </c>
      <c r="M5" s="50">
        <v>5.8</v>
      </c>
      <c r="N5" s="50">
        <v>107.7</v>
      </c>
      <c r="O5" s="50">
        <v>91.3</v>
      </c>
      <c r="P5" s="50">
        <v>0</v>
      </c>
      <c r="Q5" s="47"/>
      <c r="R5" s="47"/>
      <c r="S5" s="66"/>
      <c r="T5" s="66"/>
    </row>
    <row r="6" spans="1:43" x14ac:dyDescent="0.3">
      <c r="A6" s="115" t="s">
        <v>28</v>
      </c>
      <c r="B6" s="47" t="s">
        <v>29</v>
      </c>
      <c r="C6" s="48">
        <v>34</v>
      </c>
      <c r="D6" s="49">
        <v>42194</v>
      </c>
      <c r="E6" s="50">
        <v>765797</v>
      </c>
      <c r="F6" s="50" t="s">
        <v>30</v>
      </c>
      <c r="G6" s="50" t="s">
        <v>31</v>
      </c>
      <c r="H6" s="51">
        <f t="shared" si="0"/>
        <v>42559</v>
      </c>
      <c r="I6" s="52"/>
      <c r="J6" s="50">
        <v>3.15</v>
      </c>
      <c r="K6" s="50"/>
      <c r="L6" s="50"/>
      <c r="M6" s="50"/>
      <c r="N6" s="50"/>
      <c r="O6" s="50"/>
      <c r="P6" s="50"/>
      <c r="Q6" s="47"/>
      <c r="R6" s="47"/>
      <c r="S6" s="66"/>
      <c r="T6" s="66"/>
    </row>
    <row r="7" spans="1:43" x14ac:dyDescent="0.3">
      <c r="A7" s="115" t="s">
        <v>32</v>
      </c>
      <c r="B7" s="47" t="s">
        <v>33</v>
      </c>
      <c r="C7" s="48">
        <v>58</v>
      </c>
      <c r="D7" s="49">
        <v>42670</v>
      </c>
      <c r="E7" s="50">
        <v>832327</v>
      </c>
      <c r="F7" s="50" t="s">
        <v>30</v>
      </c>
      <c r="G7" s="50" t="s">
        <v>34</v>
      </c>
      <c r="H7" s="51">
        <f t="shared" si="0"/>
        <v>43035</v>
      </c>
      <c r="I7" s="52">
        <v>43435</v>
      </c>
      <c r="J7" s="50">
        <v>2.67</v>
      </c>
      <c r="K7" s="50">
        <v>2.63</v>
      </c>
      <c r="L7" s="50">
        <v>1.2</v>
      </c>
      <c r="M7" s="50">
        <v>1.8</v>
      </c>
      <c r="N7" s="50">
        <v>150.69999999999999</v>
      </c>
      <c r="O7" s="50">
        <v>141.5</v>
      </c>
      <c r="P7" s="50"/>
      <c r="Q7" s="47"/>
      <c r="R7" s="47"/>
      <c r="S7" s="66"/>
      <c r="T7" s="66"/>
    </row>
    <row r="8" spans="1:43" x14ac:dyDescent="0.3">
      <c r="A8" s="115" t="s">
        <v>32</v>
      </c>
      <c r="B8" s="47" t="s">
        <v>33</v>
      </c>
      <c r="C8" s="48">
        <v>58</v>
      </c>
      <c r="D8" s="49">
        <v>43060</v>
      </c>
      <c r="E8" s="50">
        <v>882097</v>
      </c>
      <c r="F8" s="50" t="s">
        <v>30</v>
      </c>
      <c r="G8" s="50" t="s">
        <v>35</v>
      </c>
      <c r="H8" s="51">
        <f t="shared" si="0"/>
        <v>43425</v>
      </c>
      <c r="I8" s="68"/>
      <c r="J8" s="66">
        <v>2.4900000000000002</v>
      </c>
      <c r="K8" s="66">
        <v>2.5939999999999999</v>
      </c>
      <c r="L8" s="66">
        <v>1.6</v>
      </c>
      <c r="M8" s="66"/>
      <c r="N8" s="66">
        <v>134</v>
      </c>
      <c r="O8" s="66">
        <v>122.6</v>
      </c>
      <c r="P8" s="66"/>
      <c r="Q8" s="3">
        <v>2</v>
      </c>
      <c r="R8" s="3" t="s">
        <v>36</v>
      </c>
      <c r="S8" s="66"/>
      <c r="T8" s="66"/>
    </row>
    <row r="9" spans="1:43" x14ac:dyDescent="0.3">
      <c r="A9" s="117" t="s">
        <v>37</v>
      </c>
      <c r="B9" s="3" t="s">
        <v>38</v>
      </c>
      <c r="C9" s="22">
        <v>60</v>
      </c>
      <c r="D9" s="65">
        <v>44651</v>
      </c>
      <c r="E9" s="66">
        <v>1067356</v>
      </c>
      <c r="F9" s="66" t="s">
        <v>121</v>
      </c>
      <c r="G9" s="66" t="s">
        <v>39</v>
      </c>
      <c r="H9" s="67">
        <f t="shared" si="0"/>
        <v>45016</v>
      </c>
      <c r="I9" s="68"/>
      <c r="J9" s="66">
        <v>1.82</v>
      </c>
      <c r="K9" s="66">
        <v>2.6360000000000001</v>
      </c>
      <c r="L9" s="66">
        <v>0.62</v>
      </c>
      <c r="M9" s="66"/>
      <c r="N9" s="66"/>
      <c r="O9" s="66"/>
      <c r="P9" s="66"/>
      <c r="Q9" s="3">
        <v>1</v>
      </c>
      <c r="R9" s="3" t="s">
        <v>1341</v>
      </c>
      <c r="S9" s="66"/>
      <c r="T9" s="66"/>
    </row>
    <row r="10" spans="1:43" x14ac:dyDescent="0.3">
      <c r="A10" s="117" t="s">
        <v>37</v>
      </c>
      <c r="B10" s="3" t="s">
        <v>38</v>
      </c>
      <c r="C10" s="22">
        <v>60</v>
      </c>
      <c r="D10" s="65">
        <v>45327</v>
      </c>
      <c r="E10" s="66">
        <v>1130474</v>
      </c>
      <c r="F10" s="66" t="s">
        <v>19</v>
      </c>
      <c r="G10" s="66" t="s">
        <v>1438</v>
      </c>
      <c r="H10" s="67">
        <f t="shared" ref="H10" si="1">D10+365</f>
        <v>45692</v>
      </c>
      <c r="I10" s="68">
        <v>46419</v>
      </c>
      <c r="J10" s="66">
        <v>2.5499999999999998</v>
      </c>
      <c r="K10" s="66">
        <v>2.6120000000000001</v>
      </c>
      <c r="L10" s="66">
        <v>0.72</v>
      </c>
      <c r="M10" s="66">
        <v>2.6</v>
      </c>
      <c r="N10" s="66"/>
      <c r="O10" s="66"/>
      <c r="P10" s="66">
        <v>0.4</v>
      </c>
      <c r="Q10" s="3">
        <v>2</v>
      </c>
      <c r="R10" s="3" t="s">
        <v>218</v>
      </c>
      <c r="S10" s="66"/>
      <c r="T10" s="66"/>
    </row>
    <row r="11" spans="1:43" x14ac:dyDescent="0.3">
      <c r="A11" s="117" t="s">
        <v>1378</v>
      </c>
      <c r="B11" s="3" t="s">
        <v>40</v>
      </c>
      <c r="C11" s="22">
        <v>64</v>
      </c>
      <c r="D11" s="65">
        <v>44579</v>
      </c>
      <c r="E11" s="66">
        <v>1061280</v>
      </c>
      <c r="F11" s="66" t="s">
        <v>30</v>
      </c>
      <c r="G11" s="66" t="s">
        <v>23</v>
      </c>
      <c r="H11" s="67">
        <f t="shared" si="0"/>
        <v>44944</v>
      </c>
      <c r="I11" s="68">
        <v>45658</v>
      </c>
      <c r="J11" s="138">
        <v>2.2200000000000002</v>
      </c>
      <c r="K11" s="66">
        <v>2.653</v>
      </c>
      <c r="L11" s="66">
        <v>0.28000000000000003</v>
      </c>
      <c r="M11" s="66">
        <v>1</v>
      </c>
      <c r="N11" s="66"/>
      <c r="O11" s="66"/>
      <c r="P11" s="66">
        <v>0.4</v>
      </c>
      <c r="Q11" s="3">
        <v>1</v>
      </c>
      <c r="R11" s="3" t="s">
        <v>1180</v>
      </c>
      <c r="S11" s="66"/>
      <c r="T11" s="66"/>
    </row>
    <row r="12" spans="1:43" x14ac:dyDescent="0.3">
      <c r="A12" s="117" t="s">
        <v>28</v>
      </c>
      <c r="B12" s="3" t="s">
        <v>41</v>
      </c>
      <c r="C12" s="22">
        <v>66</v>
      </c>
      <c r="D12" s="65">
        <v>43706</v>
      </c>
      <c r="E12" s="66">
        <v>974333</v>
      </c>
      <c r="F12" s="66" t="s">
        <v>30</v>
      </c>
      <c r="G12" s="66" t="s">
        <v>27</v>
      </c>
      <c r="H12" s="67">
        <f t="shared" si="0"/>
        <v>44071</v>
      </c>
      <c r="I12" s="68">
        <v>44136</v>
      </c>
      <c r="J12" s="66">
        <v>2.99</v>
      </c>
      <c r="K12" s="66">
        <v>2.68</v>
      </c>
      <c r="L12" s="66">
        <v>1.36</v>
      </c>
      <c r="M12" s="66">
        <v>2.2000000000000002</v>
      </c>
      <c r="N12" s="66"/>
      <c r="O12" s="66"/>
      <c r="P12" s="66">
        <v>0.4</v>
      </c>
      <c r="Q12" s="3">
        <v>1</v>
      </c>
      <c r="R12" s="3" t="s">
        <v>1159</v>
      </c>
      <c r="S12" s="66"/>
      <c r="T12" s="66"/>
    </row>
    <row r="13" spans="1:43" x14ac:dyDescent="0.3">
      <c r="A13" s="117" t="s">
        <v>28</v>
      </c>
      <c r="B13" s="3" t="s">
        <v>43</v>
      </c>
      <c r="C13" s="22">
        <v>76</v>
      </c>
      <c r="D13" s="65">
        <v>45757</v>
      </c>
      <c r="E13" s="66">
        <v>1163067</v>
      </c>
      <c r="F13" s="66" t="s">
        <v>30</v>
      </c>
      <c r="G13" s="66" t="s">
        <v>1387</v>
      </c>
      <c r="H13" s="67">
        <f t="shared" ref="H13" si="2">D13+365</f>
        <v>46122</v>
      </c>
      <c r="I13" s="68">
        <v>46844</v>
      </c>
      <c r="J13" s="66">
        <v>2.82</v>
      </c>
      <c r="K13" s="66">
        <v>2.94</v>
      </c>
      <c r="L13" s="66">
        <v>0.7</v>
      </c>
      <c r="M13" s="66">
        <v>2.2000000000000002</v>
      </c>
      <c r="N13" s="66"/>
      <c r="O13" s="66"/>
      <c r="P13" s="66">
        <v>0.4</v>
      </c>
      <c r="Q13" s="3">
        <v>1</v>
      </c>
      <c r="R13" s="3" t="s">
        <v>1526</v>
      </c>
      <c r="S13" s="66"/>
      <c r="T13" s="66"/>
    </row>
    <row r="14" spans="1:43" x14ac:dyDescent="0.3">
      <c r="A14" s="117" t="s">
        <v>45</v>
      </c>
      <c r="B14" s="3" t="s">
        <v>46</v>
      </c>
      <c r="C14" s="22">
        <v>78</v>
      </c>
      <c r="D14" s="65">
        <v>43704</v>
      </c>
      <c r="E14" s="66">
        <v>973653</v>
      </c>
      <c r="F14" s="66" t="s">
        <v>30</v>
      </c>
      <c r="G14" s="66" t="s">
        <v>47</v>
      </c>
      <c r="H14" s="67">
        <f t="shared" si="0"/>
        <v>44069</v>
      </c>
      <c r="I14" s="68">
        <v>44795</v>
      </c>
      <c r="J14" s="66">
        <v>3</v>
      </c>
      <c r="K14" s="66">
        <v>2.71</v>
      </c>
      <c r="L14" s="66">
        <v>1.08</v>
      </c>
      <c r="M14" s="66">
        <v>1</v>
      </c>
      <c r="N14" s="66"/>
      <c r="O14" s="66"/>
      <c r="P14" s="66">
        <v>0</v>
      </c>
      <c r="Q14" s="3">
        <v>1</v>
      </c>
      <c r="R14" s="3" t="s">
        <v>1160</v>
      </c>
      <c r="S14" s="66" t="s">
        <v>1161</v>
      </c>
      <c r="T14" s="66"/>
    </row>
    <row r="15" spans="1:43" x14ac:dyDescent="0.3">
      <c r="A15" s="115" t="s">
        <v>28</v>
      </c>
      <c r="B15" s="47" t="s">
        <v>48</v>
      </c>
      <c r="C15" s="48">
        <v>85</v>
      </c>
      <c r="D15" s="49">
        <v>43349</v>
      </c>
      <c r="E15" s="50">
        <v>924974</v>
      </c>
      <c r="F15" s="50" t="s">
        <v>30</v>
      </c>
      <c r="G15" s="50" t="s">
        <v>49</v>
      </c>
      <c r="H15" s="51">
        <f t="shared" si="0"/>
        <v>43714</v>
      </c>
      <c r="I15" s="68">
        <v>44440</v>
      </c>
      <c r="J15" s="66">
        <v>2.42</v>
      </c>
      <c r="K15" s="66">
        <v>2.8</v>
      </c>
      <c r="L15" s="66">
        <v>0.24</v>
      </c>
      <c r="M15" s="66">
        <v>2.7</v>
      </c>
      <c r="N15" s="66"/>
      <c r="O15" s="66"/>
      <c r="P15" s="66">
        <v>0.4</v>
      </c>
      <c r="Q15" s="3">
        <v>1</v>
      </c>
      <c r="R15" s="3" t="s">
        <v>50</v>
      </c>
      <c r="S15" s="66"/>
      <c r="T15" s="66"/>
    </row>
    <row r="16" spans="1:43" x14ac:dyDescent="0.3">
      <c r="A16" s="117" t="s">
        <v>45</v>
      </c>
      <c r="B16" s="3" t="s">
        <v>51</v>
      </c>
      <c r="C16" s="22">
        <v>88</v>
      </c>
      <c r="D16" s="65">
        <v>43719</v>
      </c>
      <c r="E16" s="66">
        <v>973656</v>
      </c>
      <c r="F16" s="66" t="s">
        <v>30</v>
      </c>
      <c r="G16" s="66" t="s">
        <v>47</v>
      </c>
      <c r="H16" s="67">
        <f t="shared" si="0"/>
        <v>44084</v>
      </c>
      <c r="I16" s="68">
        <v>44805</v>
      </c>
      <c r="J16" s="66">
        <v>2.9</v>
      </c>
      <c r="K16" s="66">
        <v>2.76</v>
      </c>
      <c r="L16" s="66">
        <v>1.03</v>
      </c>
      <c r="M16" s="66">
        <v>1</v>
      </c>
      <c r="N16" s="66"/>
      <c r="O16" s="66"/>
      <c r="P16" s="66">
        <v>0</v>
      </c>
      <c r="Q16" s="3">
        <v>1</v>
      </c>
      <c r="R16" s="3" t="s">
        <v>1164</v>
      </c>
      <c r="S16" s="66"/>
      <c r="T16" s="66"/>
    </row>
    <row r="17" spans="1:20" x14ac:dyDescent="0.3">
      <c r="A17" s="117" t="s">
        <v>32</v>
      </c>
      <c r="B17" s="3" t="s">
        <v>52</v>
      </c>
      <c r="C17" s="22">
        <v>100</v>
      </c>
      <c r="D17" s="65">
        <v>45359</v>
      </c>
      <c r="E17" s="66">
        <v>1133456</v>
      </c>
      <c r="F17" s="66" t="s">
        <v>30</v>
      </c>
      <c r="G17" s="66" t="s">
        <v>1387</v>
      </c>
      <c r="H17" s="67">
        <f t="shared" ref="H17" si="3">D17+365</f>
        <v>45724</v>
      </c>
      <c r="I17" s="68">
        <v>46113</v>
      </c>
      <c r="J17" s="66">
        <v>2.4900000000000002</v>
      </c>
      <c r="K17" s="66">
        <v>2.6760000000000002</v>
      </c>
      <c r="L17" s="66">
        <v>0.57999999999999996</v>
      </c>
      <c r="M17" s="66">
        <v>1.2</v>
      </c>
      <c r="N17" s="66"/>
      <c r="O17" s="66"/>
      <c r="P17" s="66">
        <v>0.4</v>
      </c>
      <c r="Q17" s="3">
        <v>1</v>
      </c>
      <c r="R17" s="3" t="s">
        <v>1385</v>
      </c>
      <c r="S17" s="66"/>
      <c r="T17" s="66"/>
    </row>
    <row r="18" spans="1:20" x14ac:dyDescent="0.3">
      <c r="A18" s="117" t="s">
        <v>32</v>
      </c>
      <c r="B18" s="3" t="s">
        <v>54</v>
      </c>
      <c r="C18" s="22">
        <v>104</v>
      </c>
      <c r="D18" s="65">
        <v>45147</v>
      </c>
      <c r="E18" s="66">
        <v>1111838</v>
      </c>
      <c r="F18" s="66" t="s">
        <v>30</v>
      </c>
      <c r="G18" s="66" t="s">
        <v>82</v>
      </c>
      <c r="H18" s="67">
        <f t="shared" si="0"/>
        <v>45512</v>
      </c>
      <c r="I18" s="68">
        <v>46235</v>
      </c>
      <c r="J18" s="66">
        <v>2.71</v>
      </c>
      <c r="K18" s="66">
        <v>2.5640000000000001</v>
      </c>
      <c r="L18" s="66">
        <v>2.25</v>
      </c>
      <c r="M18" s="66">
        <v>5.4</v>
      </c>
      <c r="N18" s="66"/>
      <c r="O18" s="66"/>
      <c r="P18" s="66">
        <v>0.4</v>
      </c>
      <c r="Q18" s="3">
        <v>2</v>
      </c>
      <c r="R18" s="3" t="s">
        <v>1430</v>
      </c>
      <c r="S18" s="66"/>
      <c r="T18" s="66"/>
    </row>
    <row r="19" spans="1:20" x14ac:dyDescent="0.3">
      <c r="A19" s="117" t="s">
        <v>55</v>
      </c>
      <c r="B19" s="3" t="s">
        <v>56</v>
      </c>
      <c r="C19" s="22">
        <v>111</v>
      </c>
      <c r="D19" s="65">
        <v>45328</v>
      </c>
      <c r="E19" s="66">
        <v>1130504</v>
      </c>
      <c r="F19" s="66" t="s">
        <v>19</v>
      </c>
      <c r="G19" s="66" t="s">
        <v>1438</v>
      </c>
      <c r="H19" s="67">
        <f t="shared" ref="H19" si="4">D19+365</f>
        <v>45693</v>
      </c>
      <c r="I19" s="68">
        <v>46419</v>
      </c>
      <c r="J19" s="66">
        <v>2.76</v>
      </c>
      <c r="K19" s="66">
        <v>2.6150000000000002</v>
      </c>
      <c r="L19" s="66">
        <v>0.62</v>
      </c>
      <c r="M19" s="66">
        <v>2.2000000000000002</v>
      </c>
      <c r="N19" s="66"/>
      <c r="O19" s="66"/>
      <c r="P19" s="66">
        <v>0.4</v>
      </c>
      <c r="Q19" s="3">
        <v>1</v>
      </c>
      <c r="R19" s="3" t="s">
        <v>1464</v>
      </c>
      <c r="S19" s="66"/>
      <c r="T19" s="66"/>
    </row>
    <row r="20" spans="1:20" x14ac:dyDescent="0.3">
      <c r="A20" s="117" t="s">
        <v>57</v>
      </c>
      <c r="B20" s="3" t="s">
        <v>58</v>
      </c>
      <c r="C20" s="22">
        <v>113</v>
      </c>
      <c r="D20" s="65">
        <v>45492</v>
      </c>
      <c r="E20" s="66">
        <v>1145997</v>
      </c>
      <c r="F20" s="66" t="s">
        <v>19</v>
      </c>
      <c r="G20" s="66" t="s">
        <v>1387</v>
      </c>
      <c r="H20" s="67">
        <v>45627</v>
      </c>
      <c r="I20" s="68">
        <v>46357</v>
      </c>
      <c r="J20" s="66">
        <v>2.59</v>
      </c>
      <c r="K20" s="66">
        <v>2.5710000000000002</v>
      </c>
      <c r="L20" s="66">
        <v>1.24</v>
      </c>
      <c r="M20" s="66">
        <v>2.4</v>
      </c>
      <c r="N20" s="66"/>
      <c r="O20" s="66"/>
      <c r="P20" s="66">
        <v>0.4</v>
      </c>
      <c r="Q20" s="3">
        <v>2</v>
      </c>
      <c r="R20" s="3" t="s">
        <v>1344</v>
      </c>
      <c r="S20" s="66"/>
      <c r="T20" s="66"/>
    </row>
    <row r="21" spans="1:20" x14ac:dyDescent="0.3">
      <c r="A21" s="117" t="s">
        <v>32</v>
      </c>
      <c r="B21" s="3" t="s">
        <v>60</v>
      </c>
      <c r="C21" s="22">
        <v>119</v>
      </c>
      <c r="D21" s="65">
        <v>40793</v>
      </c>
      <c r="E21" s="66"/>
      <c r="F21" s="66" t="s">
        <v>30</v>
      </c>
      <c r="G21" s="66" t="s">
        <v>61</v>
      </c>
      <c r="H21" s="67">
        <f t="shared" si="0"/>
        <v>41158</v>
      </c>
      <c r="I21" s="68">
        <v>41883</v>
      </c>
      <c r="J21" s="66">
        <v>3.15</v>
      </c>
      <c r="K21" s="66">
        <v>2.64</v>
      </c>
      <c r="L21" s="66">
        <v>1.2</v>
      </c>
      <c r="M21" s="66">
        <v>4.7</v>
      </c>
      <c r="N21" s="66">
        <v>178.3</v>
      </c>
      <c r="O21" s="66">
        <v>181.7</v>
      </c>
      <c r="P21" s="66">
        <v>0</v>
      </c>
      <c r="Q21" s="3"/>
      <c r="R21" s="3"/>
      <c r="S21" s="66"/>
      <c r="T21" s="66"/>
    </row>
    <row r="22" spans="1:20" x14ac:dyDescent="0.3">
      <c r="A22" s="117" t="s">
        <v>62</v>
      </c>
      <c r="B22" s="3" t="s">
        <v>63</v>
      </c>
      <c r="C22" s="22">
        <v>122</v>
      </c>
      <c r="D22" s="65">
        <v>45450</v>
      </c>
      <c r="E22" s="66">
        <v>1142332</v>
      </c>
      <c r="F22" s="66" t="s">
        <v>19</v>
      </c>
      <c r="G22" s="66" t="s">
        <v>1387</v>
      </c>
      <c r="H22" s="67">
        <f t="shared" ref="H22" si="5">D22+365</f>
        <v>45815</v>
      </c>
      <c r="I22" s="68">
        <v>46204</v>
      </c>
      <c r="J22" s="66">
        <v>2.3199999999999998</v>
      </c>
      <c r="K22" s="66">
        <v>2.6120000000000001</v>
      </c>
      <c r="L22" s="66">
        <v>0.81</v>
      </c>
      <c r="M22" s="66">
        <v>1.1000000000000001</v>
      </c>
      <c r="N22" s="66"/>
      <c r="O22" s="66"/>
      <c r="P22" s="66">
        <v>0.4</v>
      </c>
      <c r="Q22" s="3">
        <v>1</v>
      </c>
      <c r="R22" s="3" t="s">
        <v>1418</v>
      </c>
      <c r="S22" s="66"/>
      <c r="T22" s="66"/>
    </row>
    <row r="23" spans="1:20" x14ac:dyDescent="0.3">
      <c r="A23" s="117" t="s">
        <v>55</v>
      </c>
      <c r="B23" s="3" t="s">
        <v>64</v>
      </c>
      <c r="C23" s="22">
        <v>126</v>
      </c>
      <c r="D23" s="65">
        <v>45484</v>
      </c>
      <c r="E23" s="66">
        <v>1145118</v>
      </c>
      <c r="F23" s="66" t="s">
        <v>30</v>
      </c>
      <c r="G23" s="66" t="s">
        <v>107</v>
      </c>
      <c r="H23" s="67">
        <f t="shared" si="0"/>
        <v>45849</v>
      </c>
      <c r="I23" s="68">
        <v>44743</v>
      </c>
      <c r="J23" s="66">
        <v>2.59</v>
      </c>
      <c r="K23" s="66">
        <v>2.83</v>
      </c>
      <c r="L23" s="66">
        <v>0.12</v>
      </c>
      <c r="M23" s="66">
        <v>7.6</v>
      </c>
      <c r="N23" s="66"/>
      <c r="O23" s="66"/>
      <c r="P23" s="66">
        <v>0.1</v>
      </c>
      <c r="Q23" s="3">
        <v>1</v>
      </c>
      <c r="R23" s="3" t="s">
        <v>1160</v>
      </c>
      <c r="S23" s="66"/>
      <c r="T23" s="66"/>
    </row>
    <row r="24" spans="1:20" x14ac:dyDescent="0.3">
      <c r="A24" s="117" t="s">
        <v>55</v>
      </c>
      <c r="B24" s="3" t="s">
        <v>64</v>
      </c>
      <c r="C24" s="22">
        <v>126</v>
      </c>
      <c r="D24" s="65">
        <v>44734</v>
      </c>
      <c r="E24" s="66">
        <v>1070080</v>
      </c>
      <c r="F24" s="66" t="s">
        <v>30</v>
      </c>
      <c r="G24" s="66" t="s">
        <v>65</v>
      </c>
      <c r="H24" s="67">
        <f t="shared" si="0"/>
        <v>45099</v>
      </c>
      <c r="I24" s="68">
        <v>45809</v>
      </c>
      <c r="J24" s="66">
        <v>2.3199999999999998</v>
      </c>
      <c r="K24" s="66">
        <v>2.835</v>
      </c>
      <c r="L24" s="66">
        <v>0.38</v>
      </c>
      <c r="M24" s="66">
        <v>5.7</v>
      </c>
      <c r="N24" s="66"/>
      <c r="O24" s="66"/>
      <c r="P24" s="66">
        <v>0.4</v>
      </c>
      <c r="Q24" s="3">
        <v>1</v>
      </c>
      <c r="R24" s="3" t="s">
        <v>1349</v>
      </c>
      <c r="S24" s="66"/>
      <c r="T24" s="66"/>
    </row>
    <row r="25" spans="1:20" x14ac:dyDescent="0.3">
      <c r="A25" s="115" t="s">
        <v>66</v>
      </c>
      <c r="B25" s="47" t="s">
        <v>66</v>
      </c>
      <c r="C25" s="48">
        <v>129</v>
      </c>
      <c r="D25" s="65">
        <v>43368</v>
      </c>
      <c r="E25" s="66">
        <v>927774</v>
      </c>
      <c r="F25" s="66" t="s">
        <v>19</v>
      </c>
      <c r="G25" s="66" t="s">
        <v>67</v>
      </c>
      <c r="H25" s="67">
        <f t="shared" si="0"/>
        <v>43733</v>
      </c>
      <c r="I25" s="68">
        <v>43709</v>
      </c>
      <c r="J25" s="66">
        <v>2.4900000000000002</v>
      </c>
      <c r="K25" s="66">
        <v>2.65</v>
      </c>
      <c r="L25" s="66">
        <v>0.48</v>
      </c>
      <c r="M25" s="66">
        <v>2.1</v>
      </c>
      <c r="N25" s="66"/>
      <c r="O25" s="66"/>
      <c r="P25" s="66">
        <v>0.4</v>
      </c>
      <c r="Q25" s="3">
        <v>1</v>
      </c>
      <c r="R25" s="3" t="s">
        <v>68</v>
      </c>
      <c r="S25" s="66"/>
      <c r="T25" s="66"/>
    </row>
    <row r="26" spans="1:20" x14ac:dyDescent="0.3">
      <c r="A26" s="117" t="s">
        <v>69</v>
      </c>
      <c r="B26" s="3" t="s">
        <v>70</v>
      </c>
      <c r="C26" s="22">
        <v>143</v>
      </c>
      <c r="D26" s="65">
        <v>42145</v>
      </c>
      <c r="E26" s="66">
        <v>758673</v>
      </c>
      <c r="F26" s="66" t="s">
        <v>19</v>
      </c>
      <c r="G26" s="66" t="s">
        <v>71</v>
      </c>
      <c r="H26" s="67">
        <f t="shared" si="0"/>
        <v>42510</v>
      </c>
      <c r="I26" s="68">
        <v>42795</v>
      </c>
      <c r="J26" s="66">
        <v>2.52</v>
      </c>
      <c r="K26" s="66">
        <v>2.63</v>
      </c>
      <c r="L26" s="66">
        <v>0.7</v>
      </c>
      <c r="M26" s="66">
        <v>2.7</v>
      </c>
      <c r="N26" s="66">
        <v>100.7</v>
      </c>
      <c r="O26" s="66">
        <v>110.4</v>
      </c>
      <c r="P26" s="66">
        <v>0</v>
      </c>
      <c r="Q26" s="3"/>
      <c r="R26" s="3"/>
      <c r="S26" s="66"/>
      <c r="T26" s="66"/>
    </row>
    <row r="27" spans="1:20" x14ac:dyDescent="0.3">
      <c r="A27" s="117" t="s">
        <v>72</v>
      </c>
      <c r="B27" s="3" t="s">
        <v>73</v>
      </c>
      <c r="C27" s="22">
        <v>155</v>
      </c>
      <c r="D27" s="65">
        <v>43745</v>
      </c>
      <c r="E27" s="66">
        <v>981416</v>
      </c>
      <c r="F27" s="66" t="s">
        <v>30</v>
      </c>
      <c r="G27" s="66" t="s">
        <v>949</v>
      </c>
      <c r="H27" s="67">
        <f t="shared" si="0"/>
        <v>44110</v>
      </c>
      <c r="I27" s="68"/>
      <c r="J27" s="66">
        <v>2.89</v>
      </c>
      <c r="K27" s="66">
        <v>2.68</v>
      </c>
      <c r="L27" s="66">
        <v>1.52</v>
      </c>
      <c r="M27" s="66"/>
      <c r="N27" s="66"/>
      <c r="O27" s="66"/>
      <c r="P27" s="66">
        <v>0.4</v>
      </c>
      <c r="Q27" s="3">
        <v>1</v>
      </c>
      <c r="R27" s="3" t="s">
        <v>1165</v>
      </c>
      <c r="S27" s="66"/>
      <c r="T27" s="66"/>
    </row>
    <row r="28" spans="1:20" x14ac:dyDescent="0.3">
      <c r="A28" s="117" t="s">
        <v>72</v>
      </c>
      <c r="B28" s="3" t="s">
        <v>73</v>
      </c>
      <c r="C28" s="22">
        <v>155</v>
      </c>
      <c r="D28" s="65">
        <v>45499</v>
      </c>
      <c r="E28" s="66">
        <v>1147250</v>
      </c>
      <c r="F28" s="66" t="s">
        <v>19</v>
      </c>
      <c r="G28" s="66" t="s">
        <v>1387</v>
      </c>
      <c r="H28" s="67">
        <f t="shared" si="0"/>
        <v>45864</v>
      </c>
      <c r="I28" s="68">
        <v>46235</v>
      </c>
      <c r="J28" s="66">
        <v>2.95</v>
      </c>
      <c r="K28" s="66">
        <v>2.6230000000000002</v>
      </c>
      <c r="L28" s="66">
        <v>0.44</v>
      </c>
      <c r="M28" s="66">
        <v>2.5</v>
      </c>
      <c r="N28" s="66"/>
      <c r="O28" s="66"/>
      <c r="P28" s="66">
        <v>0.4</v>
      </c>
      <c r="Q28" s="3">
        <v>1</v>
      </c>
      <c r="R28" s="3" t="s">
        <v>1286</v>
      </c>
      <c r="S28" s="66"/>
      <c r="T28" s="66"/>
    </row>
    <row r="29" spans="1:20" x14ac:dyDescent="0.3">
      <c r="A29" s="117" t="s">
        <v>28</v>
      </c>
      <c r="B29" s="3" t="s">
        <v>74</v>
      </c>
      <c r="C29" s="22">
        <v>158</v>
      </c>
      <c r="D29" s="65">
        <v>45415</v>
      </c>
      <c r="E29" s="66">
        <v>1138935</v>
      </c>
      <c r="F29" s="66" t="s">
        <v>30</v>
      </c>
      <c r="G29" s="66" t="s">
        <v>1387</v>
      </c>
      <c r="H29" s="67">
        <f t="shared" ref="H29" si="6">D29+365</f>
        <v>45780</v>
      </c>
      <c r="I29" s="68">
        <v>45078</v>
      </c>
      <c r="J29" s="66">
        <v>2.69</v>
      </c>
      <c r="K29" s="66">
        <v>2.6720000000000002</v>
      </c>
      <c r="L29" s="66">
        <v>0.62</v>
      </c>
      <c r="M29" s="66">
        <v>0.6</v>
      </c>
      <c r="N29" s="66"/>
      <c r="O29" s="66"/>
      <c r="P29" s="66">
        <v>0.4</v>
      </c>
      <c r="Q29" s="3">
        <v>1</v>
      </c>
      <c r="R29" s="3" t="s">
        <v>1416</v>
      </c>
      <c r="S29" s="66"/>
      <c r="T29" s="66"/>
    </row>
    <row r="30" spans="1:20" x14ac:dyDescent="0.3">
      <c r="A30" s="117" t="s">
        <v>28</v>
      </c>
      <c r="B30" s="3" t="s">
        <v>74</v>
      </c>
      <c r="C30" s="22">
        <v>158</v>
      </c>
      <c r="D30" s="65">
        <v>45356</v>
      </c>
      <c r="E30" s="66">
        <v>1132825</v>
      </c>
      <c r="F30" s="66" t="s">
        <v>30</v>
      </c>
      <c r="G30" s="66" t="s">
        <v>1473</v>
      </c>
      <c r="H30" s="67">
        <f t="shared" ref="H30" si="7">D30+365</f>
        <v>45721</v>
      </c>
      <c r="I30" s="68">
        <v>46447</v>
      </c>
      <c r="J30" s="66">
        <v>2.79</v>
      </c>
      <c r="K30" s="66">
        <v>2.673</v>
      </c>
      <c r="L30" s="66">
        <v>0.85</v>
      </c>
      <c r="M30" s="66">
        <v>1.8</v>
      </c>
      <c r="N30" s="66"/>
      <c r="O30" s="66"/>
      <c r="P30" s="66">
        <v>0.4</v>
      </c>
      <c r="Q30" s="3">
        <v>1</v>
      </c>
      <c r="R30" s="3" t="s">
        <v>1474</v>
      </c>
      <c r="S30" s="66"/>
      <c r="T30" s="66"/>
    </row>
    <row r="31" spans="1:20" x14ac:dyDescent="0.3">
      <c r="A31" s="117" t="s">
        <v>75</v>
      </c>
      <c r="B31" s="3" t="s">
        <v>76</v>
      </c>
      <c r="C31" s="22">
        <v>162</v>
      </c>
      <c r="D31" s="65">
        <v>43348</v>
      </c>
      <c r="E31" s="66">
        <v>922804</v>
      </c>
      <c r="F31" s="66" t="s">
        <v>19</v>
      </c>
      <c r="G31" s="66" t="s">
        <v>77</v>
      </c>
      <c r="H31" s="67">
        <f t="shared" si="0"/>
        <v>43713</v>
      </c>
      <c r="I31" s="68"/>
      <c r="J31" s="66">
        <v>2.44</v>
      </c>
      <c r="K31" s="66">
        <v>2.67</v>
      </c>
      <c r="L31" s="66">
        <v>1.75</v>
      </c>
      <c r="M31" s="66"/>
      <c r="N31" s="66">
        <v>110.5</v>
      </c>
      <c r="O31" s="66">
        <v>112.1</v>
      </c>
      <c r="P31" s="66">
        <v>0.4</v>
      </c>
      <c r="Q31" s="3">
        <v>5</v>
      </c>
      <c r="R31" s="3" t="s">
        <v>78</v>
      </c>
      <c r="S31" s="66"/>
      <c r="T31" s="66"/>
    </row>
    <row r="32" spans="1:20" x14ac:dyDescent="0.3">
      <c r="A32" s="117" t="s">
        <v>75</v>
      </c>
      <c r="B32" s="3" t="s">
        <v>76</v>
      </c>
      <c r="C32" s="22">
        <v>162</v>
      </c>
      <c r="D32" s="65">
        <v>45280</v>
      </c>
      <c r="E32" s="66">
        <v>1122832</v>
      </c>
      <c r="F32" s="66" t="s">
        <v>30</v>
      </c>
      <c r="G32" s="66" t="s">
        <v>107</v>
      </c>
      <c r="H32" s="67">
        <f t="shared" ref="H32" si="8">D32+365</f>
        <v>45645</v>
      </c>
      <c r="I32" s="68">
        <v>46357</v>
      </c>
      <c r="J32" s="66">
        <v>2.44</v>
      </c>
      <c r="K32" s="66">
        <v>2.7090000000000001</v>
      </c>
      <c r="L32" s="66">
        <v>0.34</v>
      </c>
      <c r="M32" s="66">
        <v>1</v>
      </c>
      <c r="N32" s="66"/>
      <c r="O32" s="66"/>
      <c r="P32" s="66">
        <v>0.4</v>
      </c>
      <c r="Q32" s="3">
        <v>1</v>
      </c>
      <c r="R32" s="3" t="s">
        <v>1455</v>
      </c>
      <c r="S32" s="66"/>
      <c r="T32" s="66"/>
    </row>
    <row r="33" spans="1:20" x14ac:dyDescent="0.3">
      <c r="A33" s="117" t="s">
        <v>32</v>
      </c>
      <c r="B33" s="3" t="s">
        <v>79</v>
      </c>
      <c r="C33" s="22">
        <v>163</v>
      </c>
      <c r="D33" s="65">
        <v>45343</v>
      </c>
      <c r="E33" s="66">
        <v>1129544</v>
      </c>
      <c r="F33" s="66" t="s">
        <v>30</v>
      </c>
      <c r="G33" s="66" t="s">
        <v>107</v>
      </c>
      <c r="H33" s="67">
        <f t="shared" ref="H33" si="9">D33+365</f>
        <v>45708</v>
      </c>
      <c r="I33" s="68">
        <v>46054</v>
      </c>
      <c r="J33" s="66">
        <v>3.11</v>
      </c>
      <c r="K33" s="66">
        <v>2.7509999999999999</v>
      </c>
      <c r="L33" s="66">
        <v>0.54</v>
      </c>
      <c r="M33" s="66">
        <v>2</v>
      </c>
      <c r="N33" s="66"/>
      <c r="O33" s="66"/>
      <c r="P33" s="66">
        <v>0.4</v>
      </c>
      <c r="Q33" s="3">
        <v>1</v>
      </c>
      <c r="R33" s="3" t="s">
        <v>1382</v>
      </c>
      <c r="S33" s="66"/>
      <c r="T33" s="66"/>
    </row>
    <row r="34" spans="1:20" x14ac:dyDescent="0.3">
      <c r="A34" s="117" t="s">
        <v>1303</v>
      </c>
      <c r="B34" s="3" t="s">
        <v>1302</v>
      </c>
      <c r="C34" s="22">
        <v>164</v>
      </c>
      <c r="D34" s="65">
        <v>45079</v>
      </c>
      <c r="E34" s="66">
        <v>1100984</v>
      </c>
      <c r="F34" s="66" t="s">
        <v>30</v>
      </c>
      <c r="G34" s="66" t="s">
        <v>1111</v>
      </c>
      <c r="H34" s="67">
        <f t="shared" si="0"/>
        <v>45444</v>
      </c>
      <c r="I34" s="68">
        <v>46174</v>
      </c>
      <c r="J34" s="66">
        <v>2.6</v>
      </c>
      <c r="K34" s="66">
        <v>2.6669999999999998</v>
      </c>
      <c r="L34" s="66">
        <v>0.81</v>
      </c>
      <c r="M34" s="66">
        <v>0.9</v>
      </c>
      <c r="N34" s="66"/>
      <c r="O34" s="66"/>
      <c r="P34" s="66">
        <v>0.4</v>
      </c>
      <c r="Q34" s="3">
        <v>1</v>
      </c>
      <c r="R34" s="3" t="s">
        <v>1401</v>
      </c>
      <c r="S34" s="66"/>
      <c r="T34" s="66"/>
    </row>
    <row r="35" spans="1:20" x14ac:dyDescent="0.3">
      <c r="A35" s="117" t="s">
        <v>81</v>
      </c>
      <c r="B35" s="3" t="s">
        <v>1549</v>
      </c>
      <c r="C35" s="22">
        <v>165</v>
      </c>
      <c r="D35" s="65">
        <v>45848</v>
      </c>
      <c r="E35" s="66">
        <v>1170012</v>
      </c>
      <c r="F35" s="66" t="s">
        <v>19</v>
      </c>
      <c r="G35" s="66" t="s">
        <v>1438</v>
      </c>
      <c r="H35" s="67">
        <v>46935</v>
      </c>
      <c r="I35" s="68">
        <v>46935</v>
      </c>
      <c r="J35" s="66">
        <v>2.6</v>
      </c>
      <c r="K35" s="66">
        <v>2.5779999999999998</v>
      </c>
      <c r="L35" s="66">
        <v>1.5</v>
      </c>
      <c r="M35" s="66">
        <v>2.2000000000000002</v>
      </c>
      <c r="N35" s="66"/>
      <c r="O35" s="66"/>
      <c r="P35" s="66">
        <v>0.4</v>
      </c>
      <c r="Q35" s="3">
        <v>1</v>
      </c>
      <c r="R35" s="3" t="s">
        <v>1547</v>
      </c>
      <c r="S35" s="66" t="s">
        <v>1548</v>
      </c>
      <c r="T35" s="66"/>
    </row>
    <row r="36" spans="1:20" x14ac:dyDescent="0.3">
      <c r="A36" s="117" t="s">
        <v>45</v>
      </c>
      <c r="B36" s="3" t="s">
        <v>83</v>
      </c>
      <c r="C36" s="22">
        <v>168</v>
      </c>
      <c r="D36" s="65">
        <v>43665</v>
      </c>
      <c r="E36" s="66">
        <v>968211</v>
      </c>
      <c r="F36" s="66" t="s">
        <v>30</v>
      </c>
      <c r="G36" s="66" t="s">
        <v>27</v>
      </c>
      <c r="H36" s="67">
        <f t="shared" si="0"/>
        <v>44030</v>
      </c>
      <c r="I36" s="68">
        <v>44743</v>
      </c>
      <c r="J36" s="66">
        <v>2.74</v>
      </c>
      <c r="K36" s="66">
        <v>2.75</v>
      </c>
      <c r="L36" s="66">
        <v>0.99</v>
      </c>
      <c r="M36" s="66">
        <v>0.2</v>
      </c>
      <c r="N36" s="66"/>
      <c r="O36" s="66"/>
      <c r="P36" s="66">
        <v>0.4</v>
      </c>
      <c r="Q36" s="3">
        <v>1</v>
      </c>
      <c r="R36" s="3" t="s">
        <v>1166</v>
      </c>
      <c r="S36" s="66"/>
      <c r="T36" s="66"/>
    </row>
    <row r="37" spans="1:20" x14ac:dyDescent="0.3">
      <c r="A37" s="117" t="s">
        <v>85</v>
      </c>
      <c r="B37" s="3" t="s">
        <v>86</v>
      </c>
      <c r="C37" s="22">
        <v>171</v>
      </c>
      <c r="D37" s="65">
        <v>45092</v>
      </c>
      <c r="E37" s="66">
        <v>1105621</v>
      </c>
      <c r="F37" s="66" t="s">
        <v>30</v>
      </c>
      <c r="G37" s="66" t="s">
        <v>82</v>
      </c>
      <c r="H37" s="67">
        <f t="shared" si="0"/>
        <v>45457</v>
      </c>
      <c r="I37" s="68">
        <v>46174</v>
      </c>
      <c r="J37" s="66">
        <v>2.57</v>
      </c>
      <c r="K37" s="66">
        <v>2.9609999999999999</v>
      </c>
      <c r="L37" s="66">
        <v>0.46</v>
      </c>
      <c r="M37" s="66">
        <v>2.1</v>
      </c>
      <c r="N37" s="66"/>
      <c r="O37" s="66"/>
      <c r="P37" s="66">
        <v>0.4</v>
      </c>
      <c r="Q37" s="3">
        <v>1</v>
      </c>
      <c r="R37" s="3" t="s">
        <v>1382</v>
      </c>
      <c r="S37" s="66"/>
      <c r="T37" s="66"/>
    </row>
    <row r="38" spans="1:20" x14ac:dyDescent="0.3">
      <c r="A38" s="117" t="s">
        <v>28</v>
      </c>
      <c r="B38" s="3" t="s">
        <v>87</v>
      </c>
      <c r="C38" s="22">
        <v>172</v>
      </c>
      <c r="D38" s="65">
        <v>44334</v>
      </c>
      <c r="E38" s="66">
        <v>1039362</v>
      </c>
      <c r="F38" s="66" t="s">
        <v>30</v>
      </c>
      <c r="G38" s="66" t="s">
        <v>82</v>
      </c>
      <c r="H38" s="67">
        <f t="shared" si="0"/>
        <v>44699</v>
      </c>
      <c r="I38" s="68">
        <v>45413</v>
      </c>
      <c r="J38" s="66">
        <v>2.9</v>
      </c>
      <c r="K38" s="66">
        <v>2.573</v>
      </c>
      <c r="L38" s="66">
        <v>0.61</v>
      </c>
      <c r="M38" s="66">
        <v>1.5</v>
      </c>
      <c r="N38" s="66"/>
      <c r="O38" s="66"/>
      <c r="P38" s="66">
        <v>0.4</v>
      </c>
      <c r="Q38" s="3">
        <v>1</v>
      </c>
      <c r="R38" s="3" t="s">
        <v>322</v>
      </c>
      <c r="S38" s="66"/>
      <c r="T38" s="66"/>
    </row>
    <row r="39" spans="1:20" x14ac:dyDescent="0.3">
      <c r="A39" s="117" t="s">
        <v>1253</v>
      </c>
      <c r="B39" s="3" t="s">
        <v>1250</v>
      </c>
      <c r="C39" s="22">
        <v>176</v>
      </c>
      <c r="D39" s="65">
        <v>44264</v>
      </c>
      <c r="E39" s="66">
        <v>1031790</v>
      </c>
      <c r="F39" s="66" t="s">
        <v>121</v>
      </c>
      <c r="G39" s="66" t="s">
        <v>131</v>
      </c>
      <c r="H39" s="67">
        <f t="shared" si="0"/>
        <v>44629</v>
      </c>
      <c r="I39" s="68">
        <v>45047</v>
      </c>
      <c r="J39" s="138">
        <v>2.16</v>
      </c>
      <c r="K39" s="66">
        <v>2.6059999999999999</v>
      </c>
      <c r="L39" s="66">
        <v>0.56000000000000005</v>
      </c>
      <c r="M39" s="66">
        <v>2.2000000000000002</v>
      </c>
      <c r="N39" s="66"/>
      <c r="O39" s="66"/>
      <c r="P39" s="66"/>
      <c r="Q39" s="3">
        <v>4</v>
      </c>
      <c r="R39" s="3" t="s">
        <v>1290</v>
      </c>
      <c r="S39" s="66"/>
      <c r="T39" s="66"/>
    </row>
    <row r="40" spans="1:20" x14ac:dyDescent="0.3">
      <c r="A40" s="117" t="s">
        <v>1253</v>
      </c>
      <c r="B40" s="3" t="s">
        <v>1250</v>
      </c>
      <c r="C40" s="22">
        <v>176</v>
      </c>
      <c r="D40" s="65">
        <v>45127</v>
      </c>
      <c r="E40" s="66">
        <v>1110199</v>
      </c>
      <c r="F40" s="66" t="s">
        <v>19</v>
      </c>
      <c r="G40" s="66" t="s">
        <v>82</v>
      </c>
      <c r="H40" s="67">
        <f t="shared" si="0"/>
        <v>45492</v>
      </c>
      <c r="I40" s="68">
        <v>46204</v>
      </c>
      <c r="J40" s="66">
        <v>2.86</v>
      </c>
      <c r="K40" s="66">
        <v>2.58</v>
      </c>
      <c r="L40" s="66">
        <v>0.48</v>
      </c>
      <c r="M40" s="66">
        <v>1.4</v>
      </c>
      <c r="N40" s="66"/>
      <c r="O40" s="66"/>
      <c r="P40" s="66">
        <v>0</v>
      </c>
      <c r="Q40" s="3">
        <v>2</v>
      </c>
      <c r="R40" s="3" t="s">
        <v>311</v>
      </c>
      <c r="S40" s="66"/>
      <c r="T40" s="66"/>
    </row>
    <row r="41" spans="1:20" x14ac:dyDescent="0.3">
      <c r="A41" s="115" t="s">
        <v>89</v>
      </c>
      <c r="B41" s="47" t="s">
        <v>90</v>
      </c>
      <c r="C41" s="48">
        <v>177</v>
      </c>
      <c r="D41" s="49">
        <v>42563</v>
      </c>
      <c r="E41" s="50">
        <v>816366</v>
      </c>
      <c r="F41" s="50" t="s">
        <v>30</v>
      </c>
      <c r="G41" s="50" t="s">
        <v>47</v>
      </c>
      <c r="H41" s="51">
        <f t="shared" si="0"/>
        <v>42928</v>
      </c>
      <c r="I41" s="52">
        <v>43647</v>
      </c>
      <c r="J41" s="50">
        <v>2.27</v>
      </c>
      <c r="K41" s="50">
        <v>2.6</v>
      </c>
      <c r="L41" s="50">
        <v>1.2</v>
      </c>
      <c r="M41" s="50">
        <v>6.8</v>
      </c>
      <c r="N41" s="50">
        <v>110.5</v>
      </c>
      <c r="O41" s="50">
        <v>98.7</v>
      </c>
      <c r="P41" s="50"/>
      <c r="Q41" s="47"/>
      <c r="R41" s="47"/>
      <c r="S41" s="66"/>
      <c r="T41" s="66"/>
    </row>
    <row r="42" spans="1:20" x14ac:dyDescent="0.3">
      <c r="A42" s="117" t="s">
        <v>89</v>
      </c>
      <c r="B42" s="3" t="s">
        <v>90</v>
      </c>
      <c r="C42" s="22">
        <v>177</v>
      </c>
      <c r="D42" s="65">
        <v>45153</v>
      </c>
      <c r="E42" s="66">
        <v>1114003</v>
      </c>
      <c r="F42" s="66" t="s">
        <v>19</v>
      </c>
      <c r="G42" s="66" t="s">
        <v>107</v>
      </c>
      <c r="H42" s="67">
        <f t="shared" si="0"/>
        <v>45518</v>
      </c>
      <c r="I42" s="68">
        <v>45931</v>
      </c>
      <c r="J42" s="66">
        <v>2.57</v>
      </c>
      <c r="K42" s="66">
        <v>2.5640000000000001</v>
      </c>
      <c r="L42" s="66">
        <v>1.0900000000000001</v>
      </c>
      <c r="M42" s="66">
        <v>3.6</v>
      </c>
      <c r="N42" s="66"/>
      <c r="O42" s="66"/>
      <c r="P42" s="66">
        <v>0.4</v>
      </c>
      <c r="Q42" s="3">
        <v>2</v>
      </c>
      <c r="R42" s="3" t="s">
        <v>1369</v>
      </c>
      <c r="S42" s="66"/>
      <c r="T42" s="66"/>
    </row>
    <row r="43" spans="1:20" x14ac:dyDescent="0.3">
      <c r="A43" s="117" t="s">
        <v>91</v>
      </c>
      <c r="B43" s="3" t="s">
        <v>92</v>
      </c>
      <c r="C43" s="22">
        <v>181</v>
      </c>
      <c r="D43" s="65">
        <v>42695</v>
      </c>
      <c r="E43" s="66">
        <v>836122</v>
      </c>
      <c r="F43" s="66" t="s">
        <v>19</v>
      </c>
      <c r="G43" s="66" t="s">
        <v>34</v>
      </c>
      <c r="H43" s="67">
        <f t="shared" si="0"/>
        <v>43060</v>
      </c>
      <c r="I43" s="68">
        <v>43800</v>
      </c>
      <c r="J43" s="66">
        <v>2.31</v>
      </c>
      <c r="K43" s="66">
        <v>2.65</v>
      </c>
      <c r="L43" s="66">
        <v>0.2</v>
      </c>
      <c r="M43" s="66">
        <v>3</v>
      </c>
      <c r="N43" s="66">
        <v>143.80000000000001</v>
      </c>
      <c r="O43" s="66">
        <v>110.6</v>
      </c>
      <c r="P43" s="66">
        <v>0</v>
      </c>
      <c r="Q43" s="3">
        <v>2</v>
      </c>
      <c r="R43" s="3"/>
      <c r="S43" s="66"/>
      <c r="T43" s="66"/>
    </row>
    <row r="44" spans="1:20" x14ac:dyDescent="0.3">
      <c r="A44" s="117" t="s">
        <v>91</v>
      </c>
      <c r="B44" s="3" t="s">
        <v>92</v>
      </c>
      <c r="C44" s="22">
        <v>181</v>
      </c>
      <c r="D44" s="65">
        <v>43049</v>
      </c>
      <c r="E44" s="66">
        <v>880870</v>
      </c>
      <c r="F44" s="66" t="s">
        <v>19</v>
      </c>
      <c r="G44" s="66" t="s">
        <v>35</v>
      </c>
      <c r="H44" s="67">
        <f t="shared" si="0"/>
        <v>43414</v>
      </c>
      <c r="I44" s="68"/>
      <c r="J44" s="66">
        <v>2.5</v>
      </c>
      <c r="K44" s="66">
        <v>2.657</v>
      </c>
      <c r="L44" s="66">
        <v>0.26</v>
      </c>
      <c r="M44" s="66"/>
      <c r="N44" s="66">
        <v>99.3</v>
      </c>
      <c r="O44" s="66">
        <v>101.6</v>
      </c>
      <c r="P44" s="66"/>
      <c r="Q44" s="3">
        <v>2</v>
      </c>
      <c r="R44" s="3" t="s">
        <v>93</v>
      </c>
      <c r="S44" s="66"/>
      <c r="T44" s="66"/>
    </row>
    <row r="45" spans="1:20" x14ac:dyDescent="0.3">
      <c r="A45" s="117" t="s">
        <v>28</v>
      </c>
      <c r="B45" s="3" t="s">
        <v>94</v>
      </c>
      <c r="C45" s="22">
        <v>183</v>
      </c>
      <c r="D45" s="65">
        <v>45071</v>
      </c>
      <c r="E45" s="66">
        <v>1104543</v>
      </c>
      <c r="F45" s="66" t="s">
        <v>30</v>
      </c>
      <c r="G45" s="66" t="s">
        <v>82</v>
      </c>
      <c r="H45" s="67">
        <f t="shared" si="0"/>
        <v>45436</v>
      </c>
      <c r="I45" s="68">
        <v>45931</v>
      </c>
      <c r="J45" s="66">
        <v>2.65</v>
      </c>
      <c r="K45" s="66">
        <v>2.665</v>
      </c>
      <c r="L45" s="66">
        <v>0.46</v>
      </c>
      <c r="M45" s="66">
        <v>2.2999999999999998</v>
      </c>
      <c r="N45" s="66"/>
      <c r="O45" s="66"/>
      <c r="P45" s="66">
        <v>0.4</v>
      </c>
      <c r="Q45" s="3">
        <v>1</v>
      </c>
      <c r="R45" s="3" t="s">
        <v>1402</v>
      </c>
      <c r="S45" s="66"/>
      <c r="T45" s="66"/>
    </row>
    <row r="46" spans="1:20" x14ac:dyDescent="0.3">
      <c r="A46" s="115" t="s">
        <v>96</v>
      </c>
      <c r="B46" s="47" t="s">
        <v>97</v>
      </c>
      <c r="C46" s="48">
        <v>192</v>
      </c>
      <c r="D46" s="49">
        <v>41425</v>
      </c>
      <c r="E46" s="50">
        <v>668318</v>
      </c>
      <c r="F46" s="50" t="s">
        <v>19</v>
      </c>
      <c r="G46" s="50" t="s">
        <v>98</v>
      </c>
      <c r="H46" s="51">
        <f t="shared" si="0"/>
        <v>41790</v>
      </c>
      <c r="I46" s="52">
        <v>42125</v>
      </c>
      <c r="J46" s="50">
        <v>2.5099999999999998</v>
      </c>
      <c r="K46" s="50">
        <v>2.65</v>
      </c>
      <c r="L46" s="50">
        <v>0.3</v>
      </c>
      <c r="M46" s="50">
        <v>2.2999999999999998</v>
      </c>
      <c r="N46" s="50">
        <v>134.30000000000001</v>
      </c>
      <c r="O46" s="50">
        <v>137.5</v>
      </c>
      <c r="P46" s="50">
        <v>1</v>
      </c>
      <c r="Q46" s="47"/>
      <c r="R46" s="47"/>
      <c r="S46" s="66"/>
      <c r="T46" s="66"/>
    </row>
    <row r="47" spans="1:20" x14ac:dyDescent="0.3">
      <c r="A47" s="117" t="s">
        <v>96</v>
      </c>
      <c r="B47" s="3" t="s">
        <v>99</v>
      </c>
      <c r="C47" s="22">
        <v>197</v>
      </c>
      <c r="D47" s="65">
        <v>40135</v>
      </c>
      <c r="E47" s="66">
        <v>500077</v>
      </c>
      <c r="F47" s="66"/>
      <c r="G47" s="66" t="s">
        <v>95</v>
      </c>
      <c r="H47" s="67">
        <f t="shared" si="0"/>
        <v>40500</v>
      </c>
      <c r="I47" s="68">
        <v>41214</v>
      </c>
      <c r="J47" s="66">
        <v>2.91</v>
      </c>
      <c r="K47" s="66">
        <v>2.75</v>
      </c>
      <c r="L47" s="66">
        <v>0.8</v>
      </c>
      <c r="M47" s="66">
        <v>1.9</v>
      </c>
      <c r="N47" s="66">
        <v>153.6</v>
      </c>
      <c r="O47" s="66">
        <v>157.5</v>
      </c>
      <c r="P47" s="66">
        <v>0</v>
      </c>
      <c r="Q47" s="3"/>
      <c r="R47" s="3"/>
      <c r="S47" s="66"/>
      <c r="T47" s="66"/>
    </row>
    <row r="48" spans="1:20" x14ac:dyDescent="0.3">
      <c r="A48" s="117" t="s">
        <v>32</v>
      </c>
      <c r="B48" s="3" t="s">
        <v>100</v>
      </c>
      <c r="C48" s="22">
        <v>203</v>
      </c>
      <c r="D48" s="65">
        <v>45344</v>
      </c>
      <c r="E48" s="66">
        <v>1131556</v>
      </c>
      <c r="F48" s="66" t="s">
        <v>30</v>
      </c>
      <c r="G48" s="66" t="s">
        <v>107</v>
      </c>
      <c r="H48" s="67">
        <f t="shared" ref="H48" si="10">D48+365</f>
        <v>45709</v>
      </c>
      <c r="I48" s="68">
        <v>46082</v>
      </c>
      <c r="J48" s="66">
        <v>2.81</v>
      </c>
      <c r="K48" s="66">
        <v>2.915</v>
      </c>
      <c r="L48" s="66">
        <v>0.28000000000000003</v>
      </c>
      <c r="M48" s="66">
        <v>1</v>
      </c>
      <c r="N48" s="66"/>
      <c r="O48" s="66"/>
      <c r="P48" s="66">
        <v>0</v>
      </c>
      <c r="Q48" s="93">
        <v>1</v>
      </c>
      <c r="R48" s="93" t="s">
        <v>1382</v>
      </c>
      <c r="S48" s="66"/>
      <c r="T48" s="66"/>
    </row>
    <row r="49" spans="1:20" x14ac:dyDescent="0.3">
      <c r="A49" s="115" t="s">
        <v>102</v>
      </c>
      <c r="B49" s="47" t="s">
        <v>103</v>
      </c>
      <c r="C49" s="48">
        <v>210</v>
      </c>
      <c r="D49" s="49">
        <v>39952</v>
      </c>
      <c r="E49" s="50">
        <v>485408</v>
      </c>
      <c r="F49" s="50" t="s">
        <v>19</v>
      </c>
      <c r="G49" s="50" t="s">
        <v>25</v>
      </c>
      <c r="H49" s="51">
        <f t="shared" si="0"/>
        <v>40317</v>
      </c>
      <c r="I49" s="52"/>
      <c r="J49" s="50">
        <v>2.72</v>
      </c>
      <c r="K49" s="50">
        <v>2.63</v>
      </c>
      <c r="L49" s="50">
        <v>0.6</v>
      </c>
      <c r="M49" s="50"/>
      <c r="N49" s="50">
        <v>99.6</v>
      </c>
      <c r="O49" s="50">
        <v>107.3</v>
      </c>
      <c r="P49" s="50">
        <v>0.2</v>
      </c>
      <c r="Q49" s="47"/>
      <c r="R49" s="47"/>
      <c r="S49" s="66"/>
      <c r="T49" s="66"/>
    </row>
    <row r="50" spans="1:20" x14ac:dyDescent="0.3">
      <c r="A50" s="117" t="s">
        <v>104</v>
      </c>
      <c r="B50" s="3" t="s">
        <v>105</v>
      </c>
      <c r="C50" s="22">
        <v>211</v>
      </c>
      <c r="D50" s="65">
        <v>44846</v>
      </c>
      <c r="E50" s="66">
        <v>1085485</v>
      </c>
      <c r="F50" s="66" t="s">
        <v>19</v>
      </c>
      <c r="G50" s="66" t="s">
        <v>25</v>
      </c>
      <c r="H50" s="67">
        <f t="shared" si="0"/>
        <v>45211</v>
      </c>
      <c r="I50" s="68">
        <v>45931</v>
      </c>
      <c r="J50" s="66">
        <v>2.5099999999999998</v>
      </c>
      <c r="K50" s="66">
        <v>2.621</v>
      </c>
      <c r="L50" s="66">
        <v>0.38</v>
      </c>
      <c r="M50" s="66">
        <v>1</v>
      </c>
      <c r="N50" s="66"/>
      <c r="O50" s="66"/>
      <c r="P50" s="66">
        <v>0.4</v>
      </c>
      <c r="Q50" s="3">
        <v>1</v>
      </c>
      <c r="R50" s="3" t="s">
        <v>1370</v>
      </c>
      <c r="S50" s="66"/>
      <c r="T50" s="66"/>
    </row>
    <row r="51" spans="1:20" x14ac:dyDescent="0.3">
      <c r="A51" s="117" t="s">
        <v>28</v>
      </c>
      <c r="B51" s="3" t="s">
        <v>106</v>
      </c>
      <c r="C51" s="22">
        <v>212</v>
      </c>
      <c r="D51" s="65">
        <v>45826</v>
      </c>
      <c r="E51" s="66">
        <v>1171799</v>
      </c>
      <c r="F51" s="66" t="s">
        <v>30</v>
      </c>
      <c r="G51" s="66" t="s">
        <v>107</v>
      </c>
      <c r="H51" s="67">
        <v>46905</v>
      </c>
      <c r="I51" s="68">
        <v>46905</v>
      </c>
      <c r="J51" s="66">
        <v>2.85</v>
      </c>
      <c r="K51" s="66">
        <v>2.673</v>
      </c>
      <c r="L51" s="66">
        <v>0.56000000000000005</v>
      </c>
      <c r="M51" s="66">
        <v>1.9</v>
      </c>
      <c r="N51" s="66"/>
      <c r="O51" s="66"/>
      <c r="P51" s="66">
        <v>0.4</v>
      </c>
      <c r="Q51" s="3">
        <v>1</v>
      </c>
      <c r="R51" s="3" t="s">
        <v>1461</v>
      </c>
      <c r="S51" s="66"/>
      <c r="T51" s="66"/>
    </row>
    <row r="52" spans="1:20" x14ac:dyDescent="0.3">
      <c r="A52" s="117" t="s">
        <v>32</v>
      </c>
      <c r="B52" s="3" t="s">
        <v>109</v>
      </c>
      <c r="C52" s="22">
        <v>214</v>
      </c>
      <c r="D52" s="65">
        <v>45629</v>
      </c>
      <c r="E52" s="66">
        <v>1155906</v>
      </c>
      <c r="F52" s="66" t="s">
        <v>30</v>
      </c>
      <c r="G52" s="66" t="s">
        <v>1438</v>
      </c>
      <c r="H52" s="67">
        <f t="shared" si="0"/>
        <v>45994</v>
      </c>
      <c r="I52" s="68">
        <v>46722</v>
      </c>
      <c r="J52" s="66">
        <v>2.67</v>
      </c>
      <c r="K52" s="66">
        <v>2.5950000000000002</v>
      </c>
      <c r="L52" s="66">
        <v>1.52</v>
      </c>
      <c r="M52" s="66">
        <v>2.2999999999999998</v>
      </c>
      <c r="N52" s="66"/>
      <c r="O52" s="66"/>
      <c r="P52" s="66">
        <v>0.4</v>
      </c>
      <c r="Q52" s="3">
        <v>2</v>
      </c>
      <c r="R52" s="3" t="s">
        <v>1509</v>
      </c>
      <c r="S52" s="66"/>
      <c r="T52" s="66"/>
    </row>
    <row r="53" spans="1:20" x14ac:dyDescent="0.3">
      <c r="A53" s="117" t="s">
        <v>55</v>
      </c>
      <c r="B53" s="3" t="s">
        <v>111</v>
      </c>
      <c r="C53" s="22">
        <v>221</v>
      </c>
      <c r="D53" s="65">
        <v>44320</v>
      </c>
      <c r="E53" s="66">
        <v>1039135</v>
      </c>
      <c r="F53" s="66" t="s">
        <v>121</v>
      </c>
      <c r="G53" s="66" t="s">
        <v>23</v>
      </c>
      <c r="H53" s="67">
        <f t="shared" si="0"/>
        <v>44685</v>
      </c>
      <c r="I53" s="68">
        <v>45078</v>
      </c>
      <c r="J53" s="66">
        <v>2.39</v>
      </c>
      <c r="K53" s="66">
        <v>2.6190000000000002</v>
      </c>
      <c r="L53" s="66">
        <v>0.26</v>
      </c>
      <c r="M53" s="66">
        <v>1.3</v>
      </c>
      <c r="N53" s="66"/>
      <c r="O53" s="66"/>
      <c r="P53" s="66"/>
      <c r="Q53" s="3">
        <v>1</v>
      </c>
      <c r="R53" s="3" t="s">
        <v>59</v>
      </c>
      <c r="S53" s="66"/>
      <c r="T53" s="66"/>
    </row>
    <row r="54" spans="1:20" x14ac:dyDescent="0.3">
      <c r="A54" s="117" t="s">
        <v>55</v>
      </c>
      <c r="B54" s="3" t="s">
        <v>111</v>
      </c>
      <c r="C54" s="22">
        <v>221</v>
      </c>
      <c r="D54" s="65">
        <v>45483</v>
      </c>
      <c r="E54" s="66">
        <v>1144035</v>
      </c>
      <c r="F54" s="66" t="s">
        <v>19</v>
      </c>
      <c r="G54" s="66" t="s">
        <v>1387</v>
      </c>
      <c r="H54" s="67">
        <f t="shared" ref="H54" si="11">D54+365</f>
        <v>45848</v>
      </c>
      <c r="I54" s="68">
        <v>46569</v>
      </c>
      <c r="J54" s="66">
        <v>2.79</v>
      </c>
      <c r="K54" s="66">
        <v>2.6139999999999999</v>
      </c>
      <c r="L54" s="66">
        <v>0.66</v>
      </c>
      <c r="M54" s="66">
        <v>1.9</v>
      </c>
      <c r="N54" s="66"/>
      <c r="O54" s="66"/>
      <c r="P54" s="66">
        <v>0.4</v>
      </c>
      <c r="Q54" s="3">
        <v>1</v>
      </c>
      <c r="R54" s="3" t="s">
        <v>1478</v>
      </c>
      <c r="S54" s="66"/>
      <c r="T54" s="66"/>
    </row>
    <row r="55" spans="1:20" x14ac:dyDescent="0.3">
      <c r="A55" s="115" t="s">
        <v>1378</v>
      </c>
      <c r="B55" s="47" t="s">
        <v>112</v>
      </c>
      <c r="C55" s="48">
        <v>222</v>
      </c>
      <c r="D55" s="49">
        <v>41738</v>
      </c>
      <c r="E55" s="50">
        <v>704455</v>
      </c>
      <c r="F55" s="50"/>
      <c r="G55" s="50" t="s">
        <v>113</v>
      </c>
      <c r="H55" s="51">
        <f t="shared" si="0"/>
        <v>42103</v>
      </c>
      <c r="I55" s="52">
        <v>42826</v>
      </c>
      <c r="J55" s="50">
        <v>3.46</v>
      </c>
      <c r="K55" s="50">
        <v>2.62</v>
      </c>
      <c r="L55" s="50">
        <v>0.8</v>
      </c>
      <c r="M55" s="50">
        <v>1.7</v>
      </c>
      <c r="N55" s="50">
        <v>169.7</v>
      </c>
      <c r="O55" s="50">
        <v>152.9</v>
      </c>
      <c r="P55" s="50"/>
      <c r="Q55" s="47"/>
      <c r="R55" s="47"/>
      <c r="S55" s="66"/>
      <c r="T55" s="66"/>
    </row>
    <row r="56" spans="1:20" x14ac:dyDescent="0.3">
      <c r="A56" s="117" t="s">
        <v>55</v>
      </c>
      <c r="B56" s="3" t="s">
        <v>114</v>
      </c>
      <c r="C56" s="22">
        <v>226</v>
      </c>
      <c r="D56" s="65">
        <v>45371</v>
      </c>
      <c r="E56" s="66">
        <v>1134807</v>
      </c>
      <c r="F56" s="66" t="s">
        <v>30</v>
      </c>
      <c r="G56" s="66" t="s">
        <v>107</v>
      </c>
      <c r="H56" s="67">
        <f t="shared" ref="H56" si="12">D56+365</f>
        <v>45736</v>
      </c>
      <c r="I56" s="68">
        <v>46113</v>
      </c>
      <c r="J56" s="66">
        <v>3.03</v>
      </c>
      <c r="K56" s="66">
        <v>2.734</v>
      </c>
      <c r="L56" s="155">
        <v>0.79</v>
      </c>
      <c r="M56" s="66">
        <v>1.3</v>
      </c>
      <c r="N56" s="66"/>
      <c r="O56" s="66"/>
      <c r="P56" s="66">
        <v>0.4</v>
      </c>
      <c r="Q56" s="3">
        <v>1</v>
      </c>
      <c r="R56" s="3" t="s">
        <v>1333</v>
      </c>
      <c r="S56" s="66"/>
      <c r="T56" s="66"/>
    </row>
    <row r="57" spans="1:20" x14ac:dyDescent="0.3">
      <c r="A57" s="117" t="s">
        <v>28</v>
      </c>
      <c r="B57" s="3" t="s">
        <v>116</v>
      </c>
      <c r="C57" s="22">
        <v>229</v>
      </c>
      <c r="D57" s="65">
        <v>43769</v>
      </c>
      <c r="E57" s="66">
        <v>982259</v>
      </c>
      <c r="F57" s="66" t="s">
        <v>30</v>
      </c>
      <c r="G57" s="66" t="s">
        <v>77</v>
      </c>
      <c r="H57" s="67">
        <f t="shared" si="0"/>
        <v>44134</v>
      </c>
      <c r="I57" s="68">
        <v>44835</v>
      </c>
      <c r="J57" s="66">
        <v>3.81</v>
      </c>
      <c r="K57" s="66">
        <v>2.69</v>
      </c>
      <c r="L57" s="66">
        <v>0.93</v>
      </c>
      <c r="M57" s="66">
        <v>1.2</v>
      </c>
      <c r="N57" s="66"/>
      <c r="O57" s="66"/>
      <c r="P57" s="66">
        <v>0.4</v>
      </c>
      <c r="Q57" s="3">
        <v>1</v>
      </c>
      <c r="R57" s="3" t="s">
        <v>1168</v>
      </c>
      <c r="S57" s="66"/>
      <c r="T57" s="66"/>
    </row>
    <row r="58" spans="1:20" x14ac:dyDescent="0.3">
      <c r="A58" s="117" t="s">
        <v>117</v>
      </c>
      <c r="B58" s="3" t="s">
        <v>118</v>
      </c>
      <c r="C58" s="22">
        <v>231</v>
      </c>
      <c r="D58" s="65">
        <v>40065</v>
      </c>
      <c r="E58" s="66"/>
      <c r="F58" s="66" t="s">
        <v>19</v>
      </c>
      <c r="G58" s="66" t="s">
        <v>61</v>
      </c>
      <c r="H58" s="67">
        <f t="shared" si="0"/>
        <v>40430</v>
      </c>
      <c r="I58" s="68">
        <v>41153</v>
      </c>
      <c r="J58" s="66">
        <v>2.85</v>
      </c>
      <c r="K58" s="66">
        <v>2.64</v>
      </c>
      <c r="L58" s="66">
        <v>0.8</v>
      </c>
      <c r="M58" s="66">
        <v>2.1</v>
      </c>
      <c r="N58" s="66">
        <v>134.6</v>
      </c>
      <c r="O58" s="66">
        <v>135</v>
      </c>
      <c r="P58" s="66">
        <v>0.4</v>
      </c>
      <c r="Q58" s="3"/>
      <c r="R58" s="3"/>
      <c r="S58" s="66"/>
      <c r="T58" s="66"/>
    </row>
    <row r="59" spans="1:20" x14ac:dyDescent="0.3">
      <c r="A59" s="117" t="s">
        <v>28</v>
      </c>
      <c r="B59" s="3" t="s">
        <v>119</v>
      </c>
      <c r="C59" s="22">
        <v>236</v>
      </c>
      <c r="D59" s="65">
        <v>45406</v>
      </c>
      <c r="E59" s="66">
        <v>1138389</v>
      </c>
      <c r="F59" s="66" t="s">
        <v>30</v>
      </c>
      <c r="G59" s="66" t="s">
        <v>107</v>
      </c>
      <c r="H59" s="67">
        <f t="shared" ref="H59" si="13">D59+365</f>
        <v>45771</v>
      </c>
      <c r="I59" s="68">
        <v>46478</v>
      </c>
      <c r="J59" s="66">
        <v>2.69</v>
      </c>
      <c r="K59" s="66">
        <v>2.6930000000000001</v>
      </c>
      <c r="L59" s="66">
        <v>1.48</v>
      </c>
      <c r="M59" s="66">
        <v>2.2999999999999998</v>
      </c>
      <c r="N59" s="66"/>
      <c r="O59" s="66"/>
      <c r="P59" s="66">
        <v>0.4</v>
      </c>
      <c r="Q59" s="3">
        <v>1</v>
      </c>
      <c r="R59" s="3" t="s">
        <v>1333</v>
      </c>
      <c r="S59" s="66"/>
      <c r="T59" s="66"/>
    </row>
    <row r="60" spans="1:20" x14ac:dyDescent="0.3">
      <c r="A60" s="117" t="s">
        <v>55</v>
      </c>
      <c r="B60" s="3" t="s">
        <v>120</v>
      </c>
      <c r="C60" s="22">
        <v>239</v>
      </c>
      <c r="D60" s="65">
        <v>45743</v>
      </c>
      <c r="E60" s="66">
        <v>1160885</v>
      </c>
      <c r="F60" s="66" t="s">
        <v>30</v>
      </c>
      <c r="G60" s="66" t="s">
        <v>1513</v>
      </c>
      <c r="H60" s="67">
        <f t="shared" si="0"/>
        <v>46108</v>
      </c>
      <c r="I60" s="68">
        <v>46813</v>
      </c>
      <c r="J60" s="66">
        <v>2.5099999999999998</v>
      </c>
      <c r="K60" s="66">
        <v>2.6120000000000001</v>
      </c>
      <c r="L60" s="66">
        <v>0.7</v>
      </c>
      <c r="M60" s="66">
        <v>1.1000000000000001</v>
      </c>
      <c r="N60" s="66"/>
      <c r="O60" s="66"/>
      <c r="P60" s="66">
        <v>0.1</v>
      </c>
      <c r="Q60" s="3">
        <v>1</v>
      </c>
      <c r="R60" s="3" t="s">
        <v>1514</v>
      </c>
      <c r="S60" s="66"/>
      <c r="T60" s="66"/>
    </row>
    <row r="61" spans="1:20" x14ac:dyDescent="0.3">
      <c r="A61" s="117" t="s">
        <v>55</v>
      </c>
      <c r="B61" s="3" t="s">
        <v>120</v>
      </c>
      <c r="C61" s="22">
        <v>239</v>
      </c>
      <c r="D61" s="65">
        <v>43482</v>
      </c>
      <c r="E61" s="66">
        <v>944669</v>
      </c>
      <c r="F61" s="66" t="s">
        <v>121</v>
      </c>
      <c r="G61" s="66" t="s">
        <v>23</v>
      </c>
      <c r="H61" s="67">
        <f t="shared" si="0"/>
        <v>43847</v>
      </c>
      <c r="I61" s="68"/>
      <c r="J61" s="138">
        <v>1.86</v>
      </c>
      <c r="K61" s="66">
        <v>2.63</v>
      </c>
      <c r="L61" s="66">
        <v>1.42</v>
      </c>
      <c r="M61" s="66"/>
      <c r="N61" s="66"/>
      <c r="O61" s="66"/>
      <c r="P61" s="66"/>
      <c r="Q61" s="3">
        <v>1</v>
      </c>
      <c r="R61" s="3" t="s">
        <v>1169</v>
      </c>
      <c r="S61" s="66"/>
      <c r="T61" s="66"/>
    </row>
    <row r="62" spans="1:20" x14ac:dyDescent="0.3">
      <c r="A62" s="117" t="s">
        <v>122</v>
      </c>
      <c r="B62" s="3" t="s">
        <v>123</v>
      </c>
      <c r="C62" s="22">
        <v>241</v>
      </c>
      <c r="D62" s="65">
        <v>41306</v>
      </c>
      <c r="E62" s="66"/>
      <c r="F62" s="66" t="s">
        <v>19</v>
      </c>
      <c r="G62" s="66" t="s">
        <v>39</v>
      </c>
      <c r="H62" s="67">
        <f t="shared" si="0"/>
        <v>41671</v>
      </c>
      <c r="I62" s="68">
        <v>42401</v>
      </c>
      <c r="J62" s="138">
        <v>1.46</v>
      </c>
      <c r="K62" s="66">
        <v>2.67</v>
      </c>
      <c r="L62" s="66">
        <v>0.1</v>
      </c>
      <c r="M62" s="66">
        <v>0.6</v>
      </c>
      <c r="N62" s="66">
        <v>107.3</v>
      </c>
      <c r="O62" s="66">
        <v>126.1</v>
      </c>
      <c r="P62" s="66">
        <v>0.3</v>
      </c>
      <c r="Q62" s="3"/>
      <c r="R62" s="3"/>
      <c r="S62" s="66"/>
      <c r="T62" s="66"/>
    </row>
    <row r="63" spans="1:20" x14ac:dyDescent="0.3">
      <c r="A63" s="117" t="s">
        <v>75</v>
      </c>
      <c r="B63" s="3" t="s">
        <v>1442</v>
      </c>
      <c r="C63" s="22">
        <v>247</v>
      </c>
      <c r="D63" s="65">
        <v>45259</v>
      </c>
      <c r="E63" s="66">
        <v>1121051</v>
      </c>
      <c r="F63" s="66" t="s">
        <v>30</v>
      </c>
      <c r="G63" s="66" t="s">
        <v>107</v>
      </c>
      <c r="H63" s="67">
        <f t="shared" ref="H63" si="14">D63+365</f>
        <v>45624</v>
      </c>
      <c r="I63" s="68">
        <v>46327</v>
      </c>
      <c r="J63" s="66">
        <v>2.85</v>
      </c>
      <c r="K63" s="66">
        <v>2.7309999999999999</v>
      </c>
      <c r="L63" s="66">
        <v>0.72</v>
      </c>
      <c r="M63" s="66">
        <v>1.1000000000000001</v>
      </c>
      <c r="N63" s="66"/>
      <c r="O63" s="66"/>
      <c r="P63" s="66">
        <v>0.4</v>
      </c>
      <c r="Q63" s="3">
        <v>1</v>
      </c>
      <c r="R63" s="3" t="s">
        <v>1443</v>
      </c>
      <c r="S63" s="66" t="s">
        <v>1444</v>
      </c>
      <c r="T63" s="66"/>
    </row>
    <row r="64" spans="1:20" x14ac:dyDescent="0.3">
      <c r="A64" s="117" t="s">
        <v>32</v>
      </c>
      <c r="B64" s="3" t="s">
        <v>125</v>
      </c>
      <c r="C64" s="22">
        <v>251</v>
      </c>
      <c r="D64" s="65">
        <v>45383</v>
      </c>
      <c r="E64" s="66">
        <v>1135581</v>
      </c>
      <c r="F64" s="66" t="s">
        <v>30</v>
      </c>
      <c r="G64" s="66" t="s">
        <v>1387</v>
      </c>
      <c r="H64" s="67">
        <f t="shared" ref="H64" si="15">D64+365</f>
        <v>45748</v>
      </c>
      <c r="I64" s="68">
        <v>46174</v>
      </c>
      <c r="J64" s="66">
        <v>2.77</v>
      </c>
      <c r="K64" s="66">
        <v>2.6640000000000001</v>
      </c>
      <c r="L64" s="66">
        <v>0.6</v>
      </c>
      <c r="M64" s="66">
        <v>1.7</v>
      </c>
      <c r="N64" s="66"/>
      <c r="O64" s="66"/>
      <c r="P64" s="66">
        <v>0.4</v>
      </c>
      <c r="Q64" s="3">
        <v>1</v>
      </c>
      <c r="R64" s="3" t="s">
        <v>1403</v>
      </c>
      <c r="S64" s="66"/>
      <c r="T64" s="66"/>
    </row>
    <row r="65" spans="1:20" x14ac:dyDescent="0.3">
      <c r="A65" s="117" t="s">
        <v>104</v>
      </c>
      <c r="B65" s="3" t="s">
        <v>126</v>
      </c>
      <c r="C65" s="22">
        <v>253</v>
      </c>
      <c r="D65" s="65">
        <v>45090</v>
      </c>
      <c r="E65" s="66">
        <v>1105000</v>
      </c>
      <c r="F65" s="66" t="s">
        <v>19</v>
      </c>
      <c r="G65" s="66" t="s">
        <v>1274</v>
      </c>
      <c r="H65" s="67">
        <f t="shared" si="0"/>
        <v>45455</v>
      </c>
      <c r="I65" s="68">
        <v>46174</v>
      </c>
      <c r="J65" s="66">
        <v>2.4</v>
      </c>
      <c r="K65" s="66">
        <v>2.6379999999999999</v>
      </c>
      <c r="L65" s="66">
        <v>0.32</v>
      </c>
      <c r="M65" s="66">
        <v>0.7</v>
      </c>
      <c r="N65" s="66"/>
      <c r="O65" s="66"/>
      <c r="P65" s="66">
        <v>0</v>
      </c>
      <c r="Q65" s="3">
        <v>5</v>
      </c>
      <c r="R65" s="3" t="s">
        <v>1334</v>
      </c>
      <c r="S65" s="66" t="s">
        <v>1404</v>
      </c>
      <c r="T65" s="66"/>
    </row>
    <row r="66" spans="1:20" x14ac:dyDescent="0.3">
      <c r="A66" s="115" t="s">
        <v>128</v>
      </c>
      <c r="B66" s="47" t="s">
        <v>129</v>
      </c>
      <c r="C66" s="48">
        <v>254</v>
      </c>
      <c r="D66" s="49">
        <v>42163</v>
      </c>
      <c r="E66" s="50">
        <v>760846</v>
      </c>
      <c r="F66" s="50" t="s">
        <v>121</v>
      </c>
      <c r="G66" s="50" t="s">
        <v>130</v>
      </c>
      <c r="H66" s="51">
        <f t="shared" si="0"/>
        <v>42528</v>
      </c>
      <c r="I66" s="52">
        <v>42416</v>
      </c>
      <c r="J66" s="50">
        <v>2.4</v>
      </c>
      <c r="K66" s="50">
        <v>2.63</v>
      </c>
      <c r="L66" s="50">
        <v>0.6</v>
      </c>
      <c r="M66" s="50">
        <v>3.6</v>
      </c>
      <c r="N66" s="50">
        <v>96.9</v>
      </c>
      <c r="O66" s="50">
        <v>102.9</v>
      </c>
      <c r="P66" s="50">
        <v>0</v>
      </c>
      <c r="Q66" s="47"/>
      <c r="R66" s="47"/>
      <c r="S66" s="66"/>
      <c r="T66" s="66"/>
    </row>
    <row r="67" spans="1:20" x14ac:dyDescent="0.3">
      <c r="A67" s="117" t="s">
        <v>128</v>
      </c>
      <c r="B67" s="3" t="s">
        <v>129</v>
      </c>
      <c r="C67" s="22">
        <v>254</v>
      </c>
      <c r="D67" s="65">
        <v>44736</v>
      </c>
      <c r="E67" s="66">
        <v>1071925</v>
      </c>
      <c r="F67" s="66" t="s">
        <v>19</v>
      </c>
      <c r="G67" s="66" t="s">
        <v>131</v>
      </c>
      <c r="H67" s="67">
        <f t="shared" ref="H67:H131" si="16">D67+365</f>
        <v>45101</v>
      </c>
      <c r="I67" s="68">
        <v>45809</v>
      </c>
      <c r="J67" s="66">
        <v>2.4</v>
      </c>
      <c r="K67" s="66">
        <v>2.581</v>
      </c>
      <c r="L67" s="66">
        <v>0.68</v>
      </c>
      <c r="M67" s="66">
        <v>1.3</v>
      </c>
      <c r="N67" s="66"/>
      <c r="O67" s="66"/>
      <c r="P67" s="66">
        <v>0.4</v>
      </c>
      <c r="Q67" s="3">
        <v>2</v>
      </c>
      <c r="R67" s="3" t="s">
        <v>340</v>
      </c>
      <c r="S67" s="66"/>
      <c r="T67" s="66"/>
    </row>
    <row r="68" spans="1:20" x14ac:dyDescent="0.3">
      <c r="A68" s="117" t="s">
        <v>28</v>
      </c>
      <c r="B68" s="3" t="s">
        <v>132</v>
      </c>
      <c r="C68" s="22">
        <v>260</v>
      </c>
      <c r="D68" s="65">
        <v>43391</v>
      </c>
      <c r="E68" s="66">
        <v>928690</v>
      </c>
      <c r="F68" s="66" t="s">
        <v>30</v>
      </c>
      <c r="G68" s="66" t="s">
        <v>42</v>
      </c>
      <c r="H68" s="67">
        <f t="shared" si="16"/>
        <v>43756</v>
      </c>
      <c r="I68" s="68">
        <v>44470</v>
      </c>
      <c r="J68" s="66">
        <v>2.4500000000000002</v>
      </c>
      <c r="K68" s="66">
        <v>2.77</v>
      </c>
      <c r="L68" s="66">
        <v>0.36</v>
      </c>
      <c r="M68" s="66">
        <v>3.1</v>
      </c>
      <c r="N68" s="66"/>
      <c r="O68" s="66"/>
      <c r="P68" s="66">
        <v>0</v>
      </c>
      <c r="Q68" s="3">
        <v>5</v>
      </c>
      <c r="R68" s="3" t="s">
        <v>133</v>
      </c>
      <c r="S68" s="66"/>
      <c r="T68" s="66"/>
    </row>
    <row r="69" spans="1:20" x14ac:dyDescent="0.3">
      <c r="A69" s="117" t="s">
        <v>32</v>
      </c>
      <c r="B69" s="3" t="s">
        <v>1497</v>
      </c>
      <c r="C69" s="22">
        <v>265</v>
      </c>
      <c r="D69" s="65">
        <v>45546</v>
      </c>
      <c r="E69" s="66">
        <v>1149455</v>
      </c>
      <c r="F69" s="66" t="s">
        <v>19</v>
      </c>
      <c r="G69" s="66" t="s">
        <v>107</v>
      </c>
      <c r="H69" s="67">
        <f t="shared" si="16"/>
        <v>45911</v>
      </c>
      <c r="I69" s="68">
        <v>46631</v>
      </c>
      <c r="J69" s="66">
        <v>2.5299999999999998</v>
      </c>
      <c r="K69" s="66">
        <v>2.621</v>
      </c>
      <c r="L69" s="66">
        <v>0.72</v>
      </c>
      <c r="M69" s="66">
        <v>1.8</v>
      </c>
      <c r="N69" s="66"/>
      <c r="O69" s="66"/>
      <c r="P69" s="66">
        <v>0.4</v>
      </c>
      <c r="Q69" s="3">
        <v>1</v>
      </c>
      <c r="R69" s="3" t="s">
        <v>93</v>
      </c>
      <c r="S69" s="66" t="s">
        <v>1498</v>
      </c>
      <c r="T69" s="66"/>
    </row>
    <row r="70" spans="1:20" x14ac:dyDescent="0.3">
      <c r="A70" s="117" t="s">
        <v>32</v>
      </c>
      <c r="B70" s="3" t="s">
        <v>1497</v>
      </c>
      <c r="C70" s="22">
        <v>265</v>
      </c>
      <c r="D70" s="65">
        <v>44734</v>
      </c>
      <c r="E70" s="66">
        <v>1068412</v>
      </c>
      <c r="F70" s="66" t="s">
        <v>30</v>
      </c>
      <c r="G70" s="66" t="s">
        <v>31</v>
      </c>
      <c r="H70" s="67">
        <f t="shared" si="16"/>
        <v>45099</v>
      </c>
      <c r="I70" s="68">
        <v>45809</v>
      </c>
      <c r="J70" s="66">
        <v>2.78</v>
      </c>
      <c r="K70" s="66">
        <v>2.605</v>
      </c>
      <c r="L70" s="66">
        <v>0.36</v>
      </c>
      <c r="M70" s="66">
        <v>0.7</v>
      </c>
      <c r="N70" s="66"/>
      <c r="O70" s="66"/>
      <c r="P70" s="66">
        <v>0.4</v>
      </c>
      <c r="Q70" s="3">
        <v>1</v>
      </c>
      <c r="R70" s="3" t="s">
        <v>1350</v>
      </c>
      <c r="S70" s="66" t="s">
        <v>1498</v>
      </c>
      <c r="T70" s="66"/>
    </row>
    <row r="71" spans="1:20" x14ac:dyDescent="0.3">
      <c r="A71" s="115" t="s">
        <v>28</v>
      </c>
      <c r="B71" s="47" t="s">
        <v>135</v>
      </c>
      <c r="C71" s="48">
        <v>266</v>
      </c>
      <c r="D71" s="49">
        <v>42262</v>
      </c>
      <c r="E71" s="50">
        <v>7762669</v>
      </c>
      <c r="F71" s="50" t="s">
        <v>30</v>
      </c>
      <c r="G71" s="50" t="s">
        <v>101</v>
      </c>
      <c r="H71" s="51">
        <f t="shared" si="16"/>
        <v>42627</v>
      </c>
      <c r="I71" s="52">
        <v>43344</v>
      </c>
      <c r="J71" s="50">
        <v>2.5</v>
      </c>
      <c r="K71" s="50">
        <v>2.95</v>
      </c>
      <c r="L71" s="50">
        <v>0.5</v>
      </c>
      <c r="M71" s="50">
        <v>2.4</v>
      </c>
      <c r="N71" s="50">
        <v>147.6</v>
      </c>
      <c r="O71" s="50">
        <v>160.1</v>
      </c>
      <c r="P71" s="50"/>
      <c r="Q71" s="47"/>
      <c r="R71" s="47"/>
      <c r="S71" s="66"/>
      <c r="T71" s="66"/>
    </row>
    <row r="72" spans="1:20" x14ac:dyDescent="0.3">
      <c r="A72" s="117" t="s">
        <v>32</v>
      </c>
      <c r="B72" s="3" t="s">
        <v>136</v>
      </c>
      <c r="C72" s="22">
        <v>305</v>
      </c>
      <c r="D72" s="65">
        <v>45343</v>
      </c>
      <c r="E72" s="66">
        <v>1130037</v>
      </c>
      <c r="F72" s="66" t="s">
        <v>30</v>
      </c>
      <c r="G72" s="66" t="s">
        <v>1111</v>
      </c>
      <c r="H72" s="67">
        <f t="shared" ref="H72" si="17">D72+365</f>
        <v>45708</v>
      </c>
      <c r="I72" s="68">
        <v>46054</v>
      </c>
      <c r="J72" s="66">
        <v>2.86</v>
      </c>
      <c r="K72" s="66">
        <v>2.665</v>
      </c>
      <c r="L72" s="66">
        <v>0.46</v>
      </c>
      <c r="M72" s="66">
        <v>1.9</v>
      </c>
      <c r="N72" s="66"/>
      <c r="O72" s="66"/>
      <c r="P72" s="66">
        <v>0</v>
      </c>
      <c r="Q72" s="3">
        <v>1</v>
      </c>
      <c r="R72" s="3" t="s">
        <v>1381</v>
      </c>
      <c r="S72" s="66"/>
      <c r="T72" s="66"/>
    </row>
    <row r="73" spans="1:20" x14ac:dyDescent="0.3">
      <c r="A73" s="117" t="s">
        <v>32</v>
      </c>
      <c r="B73" s="3" t="s">
        <v>137</v>
      </c>
      <c r="C73" s="22">
        <v>310</v>
      </c>
      <c r="D73" s="65">
        <v>45475</v>
      </c>
      <c r="E73" s="66">
        <v>1142918</v>
      </c>
      <c r="F73" s="66" t="s">
        <v>30</v>
      </c>
      <c r="G73" s="66" t="s">
        <v>1438</v>
      </c>
      <c r="H73" s="67">
        <f t="shared" ref="H73" si="18">D73+365</f>
        <v>45840</v>
      </c>
      <c r="I73" s="68">
        <v>46569</v>
      </c>
      <c r="J73" s="66">
        <v>2.68</v>
      </c>
      <c r="K73" s="66">
        <v>2.4929999999999999</v>
      </c>
      <c r="L73" s="66">
        <v>4.01</v>
      </c>
      <c r="M73" s="66">
        <v>4.8</v>
      </c>
      <c r="N73" s="66"/>
      <c r="O73" s="66"/>
      <c r="P73" s="66">
        <v>0.4</v>
      </c>
      <c r="Q73" s="3">
        <v>1</v>
      </c>
      <c r="R73" s="3" t="s">
        <v>1361</v>
      </c>
      <c r="S73" s="66"/>
      <c r="T73" s="66"/>
    </row>
    <row r="74" spans="1:20" x14ac:dyDescent="0.3">
      <c r="A74" s="117" t="s">
        <v>138</v>
      </c>
      <c r="B74" s="3" t="s">
        <v>139</v>
      </c>
      <c r="C74" s="22">
        <v>317</v>
      </c>
      <c r="D74" s="65">
        <v>45744</v>
      </c>
      <c r="E74" s="66">
        <v>1161476</v>
      </c>
      <c r="F74" s="66" t="s">
        <v>19</v>
      </c>
      <c r="G74" s="66" t="s">
        <v>1438</v>
      </c>
      <c r="H74" s="67">
        <f t="shared" si="16"/>
        <v>46109</v>
      </c>
      <c r="I74" s="68">
        <v>46813</v>
      </c>
      <c r="J74" s="66">
        <v>2.88</v>
      </c>
      <c r="K74" s="66">
        <v>2.6110000000000002</v>
      </c>
      <c r="L74" s="66">
        <v>0.56000000000000005</v>
      </c>
      <c r="M74" s="66">
        <v>1.1000000000000001</v>
      </c>
      <c r="N74" s="66"/>
      <c r="O74" s="66"/>
      <c r="P74" s="66">
        <v>0.1</v>
      </c>
      <c r="Q74" s="3">
        <v>2</v>
      </c>
      <c r="R74" s="3" t="s">
        <v>1515</v>
      </c>
      <c r="S74" s="66"/>
      <c r="T74" s="66"/>
    </row>
    <row r="75" spans="1:20" x14ac:dyDescent="0.3">
      <c r="A75" s="115" t="s">
        <v>104</v>
      </c>
      <c r="B75" s="47" t="s">
        <v>140</v>
      </c>
      <c r="C75" s="48">
        <v>327</v>
      </c>
      <c r="D75" s="49">
        <v>41381</v>
      </c>
      <c r="E75" s="50">
        <v>662413</v>
      </c>
      <c r="F75" s="50" t="s">
        <v>19</v>
      </c>
      <c r="G75" s="50" t="s">
        <v>25</v>
      </c>
      <c r="H75" s="51">
        <f t="shared" si="16"/>
        <v>41746</v>
      </c>
      <c r="I75" s="52">
        <v>42461</v>
      </c>
      <c r="J75" s="50">
        <v>2.2200000000000002</v>
      </c>
      <c r="K75" s="50">
        <v>2.65</v>
      </c>
      <c r="L75" s="50">
        <v>0.4</v>
      </c>
      <c r="M75" s="50">
        <v>4</v>
      </c>
      <c r="N75" s="50">
        <v>108.7</v>
      </c>
      <c r="O75" s="50">
        <v>101.9</v>
      </c>
      <c r="P75" s="50">
        <v>0.2</v>
      </c>
      <c r="Q75" s="47"/>
      <c r="R75" s="47"/>
      <c r="S75" s="66"/>
      <c r="T75" s="66"/>
    </row>
    <row r="76" spans="1:20" x14ac:dyDescent="0.3">
      <c r="A76" s="117" t="s">
        <v>141</v>
      </c>
      <c r="B76" s="3" t="s">
        <v>142</v>
      </c>
      <c r="C76" s="22">
        <v>329</v>
      </c>
      <c r="D76" s="65">
        <v>44242</v>
      </c>
      <c r="E76" s="66">
        <v>1027224</v>
      </c>
      <c r="F76" s="66" t="s">
        <v>19</v>
      </c>
      <c r="G76" s="66" t="s">
        <v>35</v>
      </c>
      <c r="H76" s="67">
        <f t="shared" si="16"/>
        <v>44607</v>
      </c>
      <c r="I76" s="68">
        <v>45323</v>
      </c>
      <c r="J76" s="66">
        <v>2.74</v>
      </c>
      <c r="K76" s="66">
        <v>2.6469999999999998</v>
      </c>
      <c r="L76" s="66">
        <v>0.26</v>
      </c>
      <c r="M76" s="66">
        <v>1.2</v>
      </c>
      <c r="N76" s="66"/>
      <c r="O76" s="66"/>
      <c r="P76" s="66">
        <v>0.1</v>
      </c>
      <c r="Q76" s="3">
        <v>3</v>
      </c>
      <c r="R76" s="3" t="s">
        <v>1284</v>
      </c>
      <c r="S76" s="66"/>
      <c r="T76" s="66"/>
    </row>
    <row r="77" spans="1:20" x14ac:dyDescent="0.3">
      <c r="A77" s="117" t="s">
        <v>143</v>
      </c>
      <c r="B77" s="3" t="s">
        <v>144</v>
      </c>
      <c r="C77" s="22">
        <v>330</v>
      </c>
      <c r="D77" s="65">
        <v>39825</v>
      </c>
      <c r="E77" s="66">
        <v>476733</v>
      </c>
      <c r="F77" s="66" t="s">
        <v>19</v>
      </c>
      <c r="G77" s="66" t="s">
        <v>39</v>
      </c>
      <c r="H77" s="67">
        <f t="shared" si="16"/>
        <v>40190</v>
      </c>
      <c r="I77" s="68">
        <v>40909</v>
      </c>
      <c r="J77" s="66">
        <v>2.5</v>
      </c>
      <c r="K77" s="66">
        <v>2.64</v>
      </c>
      <c r="L77" s="66">
        <v>0.4</v>
      </c>
      <c r="M77" s="66">
        <v>3</v>
      </c>
      <c r="N77" s="66">
        <v>106.1</v>
      </c>
      <c r="O77" s="66">
        <v>106.5</v>
      </c>
      <c r="P77" s="66">
        <v>0.2</v>
      </c>
      <c r="Q77" s="3"/>
      <c r="R77" s="3"/>
      <c r="S77" s="66"/>
      <c r="T77" s="66"/>
    </row>
    <row r="78" spans="1:20" x14ac:dyDescent="0.3">
      <c r="A78" s="117" t="s">
        <v>91</v>
      </c>
      <c r="B78" s="3" t="s">
        <v>145</v>
      </c>
      <c r="C78" s="22">
        <v>334</v>
      </c>
      <c r="D78" s="65">
        <v>45141</v>
      </c>
      <c r="E78" s="66">
        <v>1110361</v>
      </c>
      <c r="F78" s="66" t="s">
        <v>19</v>
      </c>
      <c r="G78" s="66" t="s">
        <v>107</v>
      </c>
      <c r="H78" s="67">
        <f t="shared" si="16"/>
        <v>45506</v>
      </c>
      <c r="I78" s="68">
        <v>46235</v>
      </c>
      <c r="J78" s="66">
        <v>2.4700000000000002</v>
      </c>
      <c r="K78" s="66">
        <v>2.5779999999999998</v>
      </c>
      <c r="L78" s="66">
        <v>1.4</v>
      </c>
      <c r="M78" s="66">
        <v>2.4</v>
      </c>
      <c r="N78" s="66"/>
      <c r="O78" s="66"/>
      <c r="P78" s="66">
        <v>0.4</v>
      </c>
      <c r="Q78" s="93">
        <v>4</v>
      </c>
      <c r="R78" s="93" t="s">
        <v>1371</v>
      </c>
      <c r="S78" s="66"/>
      <c r="T78" s="66"/>
    </row>
    <row r="79" spans="1:20" x14ac:dyDescent="0.3">
      <c r="A79" s="117" t="s">
        <v>146</v>
      </c>
      <c r="B79" s="3" t="s">
        <v>147</v>
      </c>
      <c r="C79" s="22">
        <v>336</v>
      </c>
      <c r="D79" s="65">
        <v>44631</v>
      </c>
      <c r="E79" s="66">
        <v>1063201</v>
      </c>
      <c r="F79" s="66" t="s">
        <v>121</v>
      </c>
      <c r="G79" s="66" t="s">
        <v>131</v>
      </c>
      <c r="H79" s="67">
        <f t="shared" si="16"/>
        <v>44996</v>
      </c>
      <c r="I79" s="68"/>
      <c r="J79" s="66">
        <v>2.44</v>
      </c>
      <c r="K79" s="66">
        <v>2.6339999999999999</v>
      </c>
      <c r="L79" s="66">
        <v>0.3</v>
      </c>
      <c r="M79" s="66"/>
      <c r="N79" s="66"/>
      <c r="O79" s="66"/>
      <c r="P79" s="66"/>
      <c r="Q79" s="3">
        <v>3</v>
      </c>
      <c r="R79" s="3" t="s">
        <v>259</v>
      </c>
      <c r="S79" s="66"/>
      <c r="T79" s="66"/>
    </row>
    <row r="80" spans="1:20" x14ac:dyDescent="0.3">
      <c r="A80" s="117" t="s">
        <v>1496</v>
      </c>
      <c r="B80" s="3" t="s">
        <v>147</v>
      </c>
      <c r="C80" s="22">
        <v>336</v>
      </c>
      <c r="D80" s="65">
        <v>45546</v>
      </c>
      <c r="E80" s="66">
        <v>1149656</v>
      </c>
      <c r="F80" s="66" t="s">
        <v>19</v>
      </c>
      <c r="G80" s="66" t="s">
        <v>1438</v>
      </c>
      <c r="H80" s="67">
        <f t="shared" si="16"/>
        <v>45911</v>
      </c>
      <c r="I80" s="68">
        <v>46631</v>
      </c>
      <c r="J80" s="66">
        <v>2.73</v>
      </c>
      <c r="K80" s="66">
        <v>2.6219999999999999</v>
      </c>
      <c r="L80" s="66">
        <v>0.57999999999999996</v>
      </c>
      <c r="M80" s="66">
        <v>1.2</v>
      </c>
      <c r="N80" s="66"/>
      <c r="O80" s="66"/>
      <c r="P80" s="66">
        <v>0.4</v>
      </c>
      <c r="Q80" s="3">
        <v>3</v>
      </c>
      <c r="R80" s="3" t="s">
        <v>1296</v>
      </c>
      <c r="S80" s="66"/>
      <c r="T80" s="66"/>
    </row>
    <row r="81" spans="1:20" x14ac:dyDescent="0.3">
      <c r="A81" s="117" t="s">
        <v>28</v>
      </c>
      <c r="B81" s="3" t="s">
        <v>148</v>
      </c>
      <c r="C81" s="22">
        <v>339</v>
      </c>
      <c r="D81" s="65">
        <v>45520</v>
      </c>
      <c r="E81" s="66">
        <v>1148165</v>
      </c>
      <c r="F81" s="66" t="s">
        <v>30</v>
      </c>
      <c r="G81" s="66" t="s">
        <v>107</v>
      </c>
      <c r="H81" s="67">
        <f t="shared" ref="H81" si="19">D81+365</f>
        <v>45885</v>
      </c>
      <c r="I81" s="68">
        <v>46357</v>
      </c>
      <c r="J81" s="66">
        <v>2.56</v>
      </c>
      <c r="K81" s="66">
        <v>2.75</v>
      </c>
      <c r="L81" s="66">
        <v>1.03</v>
      </c>
      <c r="M81" s="66">
        <v>1.2</v>
      </c>
      <c r="N81" s="66"/>
      <c r="O81" s="66"/>
      <c r="P81" s="66">
        <v>0.4</v>
      </c>
      <c r="Q81" s="3">
        <v>1</v>
      </c>
      <c r="R81" s="3" t="s">
        <v>1465</v>
      </c>
      <c r="S81" s="66"/>
      <c r="T81" s="66"/>
    </row>
    <row r="82" spans="1:20" x14ac:dyDescent="0.3">
      <c r="A82" s="117" t="s">
        <v>149</v>
      </c>
      <c r="B82" s="3" t="s">
        <v>150</v>
      </c>
      <c r="C82" s="22">
        <v>340</v>
      </c>
      <c r="D82" s="65">
        <v>45125</v>
      </c>
      <c r="E82" s="66">
        <v>1109812</v>
      </c>
      <c r="F82" s="66" t="s">
        <v>19</v>
      </c>
      <c r="G82" s="66" t="s">
        <v>82</v>
      </c>
      <c r="H82" s="67">
        <f t="shared" si="16"/>
        <v>45490</v>
      </c>
      <c r="I82" s="68">
        <v>46204</v>
      </c>
      <c r="J82" s="155">
        <v>2.19</v>
      </c>
      <c r="K82" s="66">
        <v>2.6179999999999999</v>
      </c>
      <c r="L82" s="66">
        <v>0.36</v>
      </c>
      <c r="M82" s="66">
        <v>1.1000000000000001</v>
      </c>
      <c r="N82" s="66"/>
      <c r="O82" s="66"/>
      <c r="P82" s="66">
        <v>0.4</v>
      </c>
      <c r="Q82" s="3">
        <v>2</v>
      </c>
      <c r="R82" s="3" t="s">
        <v>1422</v>
      </c>
      <c r="S82" s="66"/>
      <c r="T82" s="66"/>
    </row>
    <row r="83" spans="1:20" x14ac:dyDescent="0.3">
      <c r="A83" s="117" t="s">
        <v>149</v>
      </c>
      <c r="B83" s="3" t="s">
        <v>150</v>
      </c>
      <c r="C83" s="22">
        <v>340</v>
      </c>
      <c r="D83" s="65">
        <v>45475</v>
      </c>
      <c r="E83" s="66">
        <v>1143610</v>
      </c>
      <c r="F83" s="66" t="s">
        <v>121</v>
      </c>
      <c r="G83" s="66" t="s">
        <v>1405</v>
      </c>
      <c r="H83" s="67">
        <f t="shared" ref="H83" si="20">D83+365</f>
        <v>45840</v>
      </c>
      <c r="I83" s="68">
        <v>46569</v>
      </c>
      <c r="J83" s="155">
        <v>1.21</v>
      </c>
      <c r="K83" s="66">
        <v>2.5910000000000002</v>
      </c>
      <c r="L83" s="66">
        <v>0.78</v>
      </c>
      <c r="M83" s="66"/>
      <c r="N83" s="66"/>
      <c r="O83" s="66"/>
      <c r="P83" s="66">
        <v>0.4</v>
      </c>
      <c r="Q83" s="3">
        <v>3</v>
      </c>
      <c r="R83" s="3" t="s">
        <v>1475</v>
      </c>
      <c r="S83" s="66"/>
      <c r="T83" s="66"/>
    </row>
    <row r="84" spans="1:20" x14ac:dyDescent="0.3">
      <c r="A84" s="117" t="s">
        <v>151</v>
      </c>
      <c r="B84" s="3" t="s">
        <v>152</v>
      </c>
      <c r="C84" s="22">
        <v>344</v>
      </c>
      <c r="D84" s="65">
        <v>44571</v>
      </c>
      <c r="E84" s="66">
        <v>1061720</v>
      </c>
      <c r="F84" s="66" t="s">
        <v>30</v>
      </c>
      <c r="G84" s="66" t="s">
        <v>1308</v>
      </c>
      <c r="H84" s="67">
        <f t="shared" si="16"/>
        <v>44936</v>
      </c>
      <c r="I84" s="68">
        <v>44866</v>
      </c>
      <c r="J84" s="66">
        <v>2.2799999999999998</v>
      </c>
      <c r="K84" s="66">
        <v>2.6539999999999999</v>
      </c>
      <c r="L84" s="66">
        <v>0.98</v>
      </c>
      <c r="M84" s="66">
        <v>3.7</v>
      </c>
      <c r="N84" s="66"/>
      <c r="O84" s="66"/>
      <c r="P84" s="66">
        <v>0.4</v>
      </c>
      <c r="Q84" s="3">
        <v>1</v>
      </c>
      <c r="R84" s="3" t="s">
        <v>1309</v>
      </c>
      <c r="S84" s="66"/>
      <c r="T84" s="66"/>
    </row>
    <row r="85" spans="1:20" x14ac:dyDescent="0.3">
      <c r="A85" s="117" t="s">
        <v>153</v>
      </c>
      <c r="B85" s="3" t="s">
        <v>154</v>
      </c>
      <c r="C85" s="22">
        <v>347</v>
      </c>
      <c r="D85" s="65">
        <v>41152</v>
      </c>
      <c r="E85" s="66"/>
      <c r="F85" s="66" t="s">
        <v>19</v>
      </c>
      <c r="G85" s="66" t="s">
        <v>98</v>
      </c>
      <c r="H85" s="67">
        <f t="shared" si="16"/>
        <v>41517</v>
      </c>
      <c r="I85" s="68">
        <v>42217</v>
      </c>
      <c r="J85" s="66">
        <v>2.97</v>
      </c>
      <c r="K85" s="66">
        <v>2.57</v>
      </c>
      <c r="L85" s="66">
        <v>0.9</v>
      </c>
      <c r="M85" s="66">
        <v>3.8</v>
      </c>
      <c r="N85" s="66">
        <v>100.4</v>
      </c>
      <c r="O85" s="66">
        <v>101.2</v>
      </c>
      <c r="P85" s="66">
        <v>0.2</v>
      </c>
      <c r="Q85" s="3"/>
      <c r="R85" s="3"/>
      <c r="S85" s="66"/>
      <c r="T85" s="66"/>
    </row>
    <row r="86" spans="1:20" x14ac:dyDescent="0.3">
      <c r="A86" s="117" t="s">
        <v>155</v>
      </c>
      <c r="B86" s="3" t="s">
        <v>156</v>
      </c>
      <c r="C86" s="22">
        <v>348</v>
      </c>
      <c r="D86" s="65">
        <v>41661</v>
      </c>
      <c r="E86" s="66">
        <v>695691</v>
      </c>
      <c r="F86" s="66" t="s">
        <v>19</v>
      </c>
      <c r="G86" s="66" t="s">
        <v>157</v>
      </c>
      <c r="H86" s="67">
        <f t="shared" si="16"/>
        <v>42026</v>
      </c>
      <c r="I86" s="68">
        <v>42736</v>
      </c>
      <c r="J86" s="66">
        <v>2.66</v>
      </c>
      <c r="K86" s="66">
        <v>2.64</v>
      </c>
      <c r="L86" s="66">
        <v>0.5</v>
      </c>
      <c r="M86" s="66">
        <v>2.5</v>
      </c>
      <c r="N86" s="66">
        <v>111.9</v>
      </c>
      <c r="O86" s="66">
        <v>95.1</v>
      </c>
      <c r="P86" s="66">
        <v>0.1</v>
      </c>
      <c r="Q86" s="3"/>
      <c r="R86" s="3"/>
      <c r="S86" s="66"/>
      <c r="T86" s="66"/>
    </row>
    <row r="87" spans="1:20" x14ac:dyDescent="0.3">
      <c r="A87" s="117" t="s">
        <v>155</v>
      </c>
      <c r="B87" s="3" t="s">
        <v>156</v>
      </c>
      <c r="C87" s="22">
        <v>348</v>
      </c>
      <c r="D87" s="65">
        <v>41661</v>
      </c>
      <c r="E87" s="66">
        <v>695693</v>
      </c>
      <c r="F87" s="66" t="s">
        <v>121</v>
      </c>
      <c r="G87" s="66" t="s">
        <v>158</v>
      </c>
      <c r="H87" s="67">
        <f t="shared" si="16"/>
        <v>42026</v>
      </c>
      <c r="I87" s="68">
        <v>42736</v>
      </c>
      <c r="J87" s="138">
        <v>2.12</v>
      </c>
      <c r="K87" s="66">
        <v>2.65</v>
      </c>
      <c r="L87" s="66">
        <v>0.4</v>
      </c>
      <c r="M87" s="66">
        <v>2.1</v>
      </c>
      <c r="N87" s="66">
        <v>99.8</v>
      </c>
      <c r="O87" s="66">
        <v>108.1</v>
      </c>
      <c r="P87" s="66">
        <v>0.1</v>
      </c>
      <c r="Q87" s="3"/>
      <c r="R87" s="3"/>
      <c r="S87" s="66"/>
      <c r="T87" s="66"/>
    </row>
    <row r="88" spans="1:20" x14ac:dyDescent="0.3">
      <c r="A88" s="117" t="s">
        <v>32</v>
      </c>
      <c r="B88" s="3" t="s">
        <v>576</v>
      </c>
      <c r="C88" s="22">
        <v>349</v>
      </c>
      <c r="D88" s="65">
        <v>45757</v>
      </c>
      <c r="E88" s="66">
        <v>1163107</v>
      </c>
      <c r="F88" s="66" t="s">
        <v>30</v>
      </c>
      <c r="G88" s="66" t="s">
        <v>1438</v>
      </c>
      <c r="H88" s="67">
        <f t="shared" si="16"/>
        <v>46122</v>
      </c>
      <c r="I88" s="68">
        <v>46844</v>
      </c>
      <c r="J88" s="66">
        <v>2.78</v>
      </c>
      <c r="K88" s="66">
        <v>2.6579999999999999</v>
      </c>
      <c r="L88" s="66">
        <v>0.7</v>
      </c>
      <c r="M88" s="66">
        <v>1.7</v>
      </c>
      <c r="N88" s="66"/>
      <c r="O88" s="66"/>
      <c r="P88" s="66">
        <v>0.4</v>
      </c>
      <c r="Q88" s="3">
        <v>1</v>
      </c>
      <c r="R88" s="3" t="s">
        <v>1525</v>
      </c>
      <c r="S88" s="66"/>
      <c r="T88" s="66"/>
    </row>
    <row r="89" spans="1:20" x14ac:dyDescent="0.3">
      <c r="A89" s="117" t="s">
        <v>1330</v>
      </c>
      <c r="B89" s="3" t="s">
        <v>1331</v>
      </c>
      <c r="C89" s="22">
        <v>353</v>
      </c>
      <c r="D89" s="65">
        <v>45582</v>
      </c>
      <c r="E89" s="66">
        <v>1153221</v>
      </c>
      <c r="F89" s="66" t="s">
        <v>19</v>
      </c>
      <c r="G89" s="66" t="s">
        <v>107</v>
      </c>
      <c r="H89" s="67">
        <f t="shared" si="16"/>
        <v>45947</v>
      </c>
      <c r="I89" s="68">
        <v>46661</v>
      </c>
      <c r="J89" s="66">
        <v>2.38</v>
      </c>
      <c r="K89" s="66">
        <v>2.5760000000000001</v>
      </c>
      <c r="L89" s="66">
        <v>1.29</v>
      </c>
      <c r="M89" s="66">
        <v>3.5</v>
      </c>
      <c r="N89" s="66"/>
      <c r="O89" s="66"/>
      <c r="P89" s="66">
        <v>0.4</v>
      </c>
      <c r="Q89" s="3">
        <v>4</v>
      </c>
      <c r="R89" s="3" t="s">
        <v>1508</v>
      </c>
      <c r="S89" s="66"/>
      <c r="T89" s="66"/>
    </row>
    <row r="90" spans="1:20" x14ac:dyDescent="0.3">
      <c r="A90" s="115" t="s">
        <v>146</v>
      </c>
      <c r="B90" s="47" t="s">
        <v>159</v>
      </c>
      <c r="C90" s="48">
        <v>354</v>
      </c>
      <c r="D90" s="49">
        <v>39960</v>
      </c>
      <c r="E90" s="50"/>
      <c r="F90" s="50" t="s">
        <v>19</v>
      </c>
      <c r="G90" s="50" t="s">
        <v>160</v>
      </c>
      <c r="H90" s="51">
        <f t="shared" si="16"/>
        <v>40325</v>
      </c>
      <c r="I90" s="52">
        <v>41030</v>
      </c>
      <c r="J90" s="50">
        <v>2.66</v>
      </c>
      <c r="K90" s="50">
        <v>2.62</v>
      </c>
      <c r="L90" s="50">
        <v>0.4</v>
      </c>
      <c r="M90" s="50">
        <v>0.7</v>
      </c>
      <c r="N90" s="50">
        <v>112</v>
      </c>
      <c r="O90" s="50">
        <v>125.7</v>
      </c>
      <c r="P90" s="50">
        <v>0.2</v>
      </c>
      <c r="Q90" s="47"/>
      <c r="R90" s="47"/>
      <c r="S90" s="66"/>
      <c r="T90" s="66"/>
    </row>
    <row r="91" spans="1:20" x14ac:dyDescent="0.3">
      <c r="A91" s="115" t="s">
        <v>161</v>
      </c>
      <c r="B91" s="47" t="s">
        <v>162</v>
      </c>
      <c r="C91" s="48">
        <v>356</v>
      </c>
      <c r="D91" s="49">
        <v>39946</v>
      </c>
      <c r="E91" s="50">
        <v>484991</v>
      </c>
      <c r="F91" s="50" t="s">
        <v>19</v>
      </c>
      <c r="G91" s="50" t="s">
        <v>39</v>
      </c>
      <c r="H91" s="51">
        <f t="shared" si="16"/>
        <v>40311</v>
      </c>
      <c r="I91" s="52">
        <v>41030</v>
      </c>
      <c r="J91" s="50">
        <v>2.2400000000000002</v>
      </c>
      <c r="K91" s="50">
        <v>2.65</v>
      </c>
      <c r="L91" s="50">
        <v>0.2</v>
      </c>
      <c r="M91" s="50">
        <v>0.5</v>
      </c>
      <c r="N91" s="50">
        <v>93.7</v>
      </c>
      <c r="O91" s="50">
        <v>95.1</v>
      </c>
      <c r="P91" s="50">
        <v>0.2</v>
      </c>
      <c r="Q91" s="47"/>
      <c r="R91" s="47"/>
      <c r="S91" s="66"/>
      <c r="T91" s="66"/>
    </row>
    <row r="92" spans="1:20" x14ac:dyDescent="0.3">
      <c r="A92" s="117" t="s">
        <v>28</v>
      </c>
      <c r="B92" s="3" t="s">
        <v>163</v>
      </c>
      <c r="C92" s="22">
        <v>361</v>
      </c>
      <c r="D92" s="65">
        <v>40932</v>
      </c>
      <c r="E92" s="66">
        <v>613270</v>
      </c>
      <c r="F92" s="66" t="s">
        <v>30</v>
      </c>
      <c r="G92" s="66" t="s">
        <v>49</v>
      </c>
      <c r="H92" s="67">
        <f t="shared" si="16"/>
        <v>41297</v>
      </c>
      <c r="I92" s="68">
        <v>42005</v>
      </c>
      <c r="J92" s="66">
        <v>3.12</v>
      </c>
      <c r="K92" s="66">
        <v>2.62</v>
      </c>
      <c r="L92" s="66">
        <v>1.3</v>
      </c>
      <c r="M92" s="66">
        <v>4</v>
      </c>
      <c r="N92" s="66">
        <v>124</v>
      </c>
      <c r="O92" s="66">
        <v>151.80000000000001</v>
      </c>
      <c r="P92" s="66">
        <v>0.1</v>
      </c>
      <c r="Q92" s="3"/>
      <c r="R92" s="3"/>
      <c r="S92" s="66"/>
      <c r="T92" s="66"/>
    </row>
    <row r="93" spans="1:20" x14ac:dyDescent="0.3">
      <c r="A93" s="115" t="s">
        <v>164</v>
      </c>
      <c r="B93" s="47" t="s">
        <v>165</v>
      </c>
      <c r="C93" s="48">
        <v>362</v>
      </c>
      <c r="D93" s="49">
        <v>40136</v>
      </c>
      <c r="E93" s="50">
        <v>500155</v>
      </c>
      <c r="F93" s="50" t="s">
        <v>30</v>
      </c>
      <c r="G93" s="50" t="s">
        <v>166</v>
      </c>
      <c r="H93" s="51">
        <f t="shared" si="16"/>
        <v>40501</v>
      </c>
      <c r="I93" s="52">
        <v>40848</v>
      </c>
      <c r="J93" s="50">
        <v>3.2</v>
      </c>
      <c r="K93" s="50">
        <v>2.71</v>
      </c>
      <c r="L93" s="50">
        <v>1.2</v>
      </c>
      <c r="M93" s="50">
        <v>1.3</v>
      </c>
      <c r="N93" s="50">
        <v>158.30000000000001</v>
      </c>
      <c r="O93" s="50">
        <v>165.7</v>
      </c>
      <c r="P93" s="50">
        <v>0</v>
      </c>
      <c r="Q93" s="47"/>
      <c r="R93" s="47"/>
      <c r="S93" s="66"/>
      <c r="T93" s="66"/>
    </row>
    <row r="94" spans="1:20" x14ac:dyDescent="0.3">
      <c r="A94" s="117" t="s">
        <v>223</v>
      </c>
      <c r="B94" s="3" t="s">
        <v>1291</v>
      </c>
      <c r="C94" s="22">
        <v>366</v>
      </c>
      <c r="D94" s="65">
        <v>45744</v>
      </c>
      <c r="E94" s="66">
        <v>1159228</v>
      </c>
      <c r="F94" s="66" t="s">
        <v>19</v>
      </c>
      <c r="G94" s="66" t="s">
        <v>107</v>
      </c>
      <c r="H94" s="67">
        <f t="shared" ref="H94" si="21">D94+365</f>
        <v>46109</v>
      </c>
      <c r="I94" s="68">
        <v>46813</v>
      </c>
      <c r="J94" s="66">
        <v>2.88</v>
      </c>
      <c r="K94" s="66">
        <v>2.5760000000000001</v>
      </c>
      <c r="L94" s="66">
        <v>1.23</v>
      </c>
      <c r="M94" s="66">
        <v>3.2</v>
      </c>
      <c r="N94" s="66"/>
      <c r="O94" s="66"/>
      <c r="P94" s="66">
        <v>0.1</v>
      </c>
      <c r="Q94" s="3">
        <v>3</v>
      </c>
      <c r="R94" s="3" t="s">
        <v>1516</v>
      </c>
      <c r="S94" s="66" t="s">
        <v>1292</v>
      </c>
      <c r="T94" s="66"/>
    </row>
    <row r="95" spans="1:20" x14ac:dyDescent="0.3">
      <c r="A95" s="117" t="s">
        <v>167</v>
      </c>
      <c r="B95" s="3" t="s">
        <v>168</v>
      </c>
      <c r="C95" s="22">
        <v>368</v>
      </c>
      <c r="D95" s="65">
        <v>42725</v>
      </c>
      <c r="E95" s="66">
        <v>839697</v>
      </c>
      <c r="F95" s="66" t="s">
        <v>19</v>
      </c>
      <c r="G95" s="66" t="s">
        <v>25</v>
      </c>
      <c r="H95" s="67">
        <f t="shared" si="16"/>
        <v>43090</v>
      </c>
      <c r="I95" s="68">
        <v>43800</v>
      </c>
      <c r="J95" s="66">
        <v>2.4</v>
      </c>
      <c r="K95" s="66">
        <v>2.64</v>
      </c>
      <c r="L95" s="66">
        <v>0.5</v>
      </c>
      <c r="M95" s="66">
        <v>1</v>
      </c>
      <c r="N95" s="66">
        <v>154.9</v>
      </c>
      <c r="O95" s="66">
        <v>112.4</v>
      </c>
      <c r="P95" s="66">
        <v>0.1</v>
      </c>
      <c r="Q95" s="3">
        <v>2</v>
      </c>
      <c r="R95" s="3"/>
      <c r="S95" s="66"/>
      <c r="T95" s="66"/>
    </row>
    <row r="96" spans="1:20" x14ac:dyDescent="0.3">
      <c r="A96" s="117" t="s">
        <v>167</v>
      </c>
      <c r="B96" s="3" t="s">
        <v>168</v>
      </c>
      <c r="C96" s="22">
        <v>368</v>
      </c>
      <c r="D96" s="65">
        <v>43123</v>
      </c>
      <c r="E96" s="66">
        <v>889575</v>
      </c>
      <c r="F96" s="66" t="s">
        <v>19</v>
      </c>
      <c r="G96" s="66" t="s">
        <v>25</v>
      </c>
      <c r="H96" s="67">
        <f t="shared" si="16"/>
        <v>43488</v>
      </c>
      <c r="I96" s="68"/>
      <c r="J96" s="66">
        <v>2.4</v>
      </c>
      <c r="K96" s="66">
        <v>2.65</v>
      </c>
      <c r="L96" s="66">
        <v>0.4</v>
      </c>
      <c r="M96" s="66"/>
      <c r="N96" s="66">
        <v>108.1</v>
      </c>
      <c r="O96" s="66">
        <v>103.6</v>
      </c>
      <c r="P96" s="66">
        <v>0.4</v>
      </c>
      <c r="Q96" s="3">
        <v>2</v>
      </c>
      <c r="R96" s="3" t="s">
        <v>169</v>
      </c>
      <c r="S96" s="66"/>
      <c r="T96" s="66"/>
    </row>
    <row r="97" spans="1:20" x14ac:dyDescent="0.3">
      <c r="A97" s="117" t="s">
        <v>1378</v>
      </c>
      <c r="B97" s="3" t="s">
        <v>170</v>
      </c>
      <c r="C97" s="22">
        <v>371</v>
      </c>
      <c r="D97" s="65">
        <v>42023</v>
      </c>
      <c r="E97" s="66">
        <v>742092</v>
      </c>
      <c r="F97" s="66"/>
      <c r="G97" s="66" t="s">
        <v>95</v>
      </c>
      <c r="H97" s="67">
        <f t="shared" si="16"/>
        <v>42388</v>
      </c>
      <c r="I97" s="68">
        <v>43101</v>
      </c>
      <c r="J97" s="66">
        <v>2.67</v>
      </c>
      <c r="K97" s="66">
        <v>2.65</v>
      </c>
      <c r="L97" s="66">
        <v>1.2</v>
      </c>
      <c r="M97" s="66">
        <v>2.4</v>
      </c>
      <c r="N97" s="66">
        <v>124.5</v>
      </c>
      <c r="O97" s="66">
        <v>115.7</v>
      </c>
      <c r="P97" s="66"/>
      <c r="Q97" s="3"/>
      <c r="R97" s="3"/>
      <c r="S97" s="66"/>
      <c r="T97" s="66"/>
    </row>
    <row r="98" spans="1:20" x14ac:dyDescent="0.3">
      <c r="A98" s="117" t="s">
        <v>28</v>
      </c>
      <c r="B98" s="3" t="s">
        <v>171</v>
      </c>
      <c r="C98" s="22">
        <v>372</v>
      </c>
      <c r="D98" s="65">
        <v>45398</v>
      </c>
      <c r="E98" s="66">
        <v>1137424</v>
      </c>
      <c r="F98" s="66" t="s">
        <v>30</v>
      </c>
      <c r="G98" s="66" t="s">
        <v>107</v>
      </c>
      <c r="H98" s="67">
        <f t="shared" ref="H98" si="22">D98+365</f>
        <v>45763</v>
      </c>
      <c r="I98" s="68">
        <v>46082</v>
      </c>
      <c r="J98" s="66">
        <v>2.36</v>
      </c>
      <c r="K98" s="66">
        <v>2.6469999999999998</v>
      </c>
      <c r="L98" s="66">
        <v>0.34</v>
      </c>
      <c r="M98" s="66">
        <v>1.1000000000000001</v>
      </c>
      <c r="N98" s="66"/>
      <c r="O98" s="66"/>
      <c r="P98" s="66">
        <v>0</v>
      </c>
      <c r="Q98" s="3">
        <v>1</v>
      </c>
      <c r="R98" s="3" t="s">
        <v>1381</v>
      </c>
      <c r="S98" s="66"/>
      <c r="T98" s="66"/>
    </row>
    <row r="99" spans="1:20" x14ac:dyDescent="0.3">
      <c r="A99" s="117" t="s">
        <v>164</v>
      </c>
      <c r="B99" s="3" t="s">
        <v>1479</v>
      </c>
      <c r="C99" s="22">
        <v>373</v>
      </c>
      <c r="D99" s="65">
        <v>45483</v>
      </c>
      <c r="E99" s="66">
        <v>1138576</v>
      </c>
      <c r="F99" s="66" t="s">
        <v>30</v>
      </c>
      <c r="G99" s="66" t="s">
        <v>1387</v>
      </c>
      <c r="H99" s="67">
        <f>D99+365</f>
        <v>45848</v>
      </c>
      <c r="I99" s="68">
        <v>46569</v>
      </c>
      <c r="J99" s="66">
        <v>2.71</v>
      </c>
      <c r="K99" s="66">
        <v>2.8690000000000002</v>
      </c>
      <c r="L99" s="66">
        <v>0.66</v>
      </c>
      <c r="M99" s="66">
        <v>2.5</v>
      </c>
      <c r="N99" s="66"/>
      <c r="O99" s="66"/>
      <c r="P99" s="66">
        <v>0.4</v>
      </c>
      <c r="Q99" s="3">
        <v>1</v>
      </c>
      <c r="R99" s="3" t="s">
        <v>1455</v>
      </c>
      <c r="S99" s="66" t="s">
        <v>1480</v>
      </c>
      <c r="T99" s="66"/>
    </row>
    <row r="100" spans="1:20" x14ac:dyDescent="0.3">
      <c r="A100" s="117" t="s">
        <v>28</v>
      </c>
      <c r="B100" s="3" t="s">
        <v>172</v>
      </c>
      <c r="C100" s="22">
        <v>374</v>
      </c>
      <c r="D100" s="65">
        <v>45448</v>
      </c>
      <c r="E100" s="66">
        <v>1141797</v>
      </c>
      <c r="F100" s="66" t="s">
        <v>30</v>
      </c>
      <c r="G100" s="66" t="s">
        <v>1387</v>
      </c>
      <c r="H100" s="67">
        <f t="shared" si="16"/>
        <v>45813</v>
      </c>
      <c r="I100" s="68">
        <v>46204</v>
      </c>
      <c r="J100" s="66">
        <v>2.85</v>
      </c>
      <c r="K100" s="66">
        <v>2.6859999999999999</v>
      </c>
      <c r="L100" s="66">
        <v>0.56000000000000005</v>
      </c>
      <c r="M100" s="66">
        <v>1.4</v>
      </c>
      <c r="N100" s="66"/>
      <c r="O100" s="66"/>
      <c r="P100" s="66">
        <v>0.4</v>
      </c>
      <c r="Q100" s="3">
        <v>1</v>
      </c>
      <c r="R100" s="3" t="s">
        <v>1423</v>
      </c>
      <c r="S100" s="66"/>
      <c r="T100" s="66"/>
    </row>
    <row r="101" spans="1:20" x14ac:dyDescent="0.3">
      <c r="A101" s="117" t="s">
        <v>32</v>
      </c>
      <c r="B101" s="3" t="s">
        <v>173</v>
      </c>
      <c r="C101" s="22">
        <v>377</v>
      </c>
      <c r="D101" s="65">
        <v>45484</v>
      </c>
      <c r="E101" s="66">
        <v>1144836</v>
      </c>
      <c r="F101" s="66" t="s">
        <v>30</v>
      </c>
      <c r="G101" s="66" t="s">
        <v>107</v>
      </c>
      <c r="H101" s="67">
        <f t="shared" si="16"/>
        <v>45849</v>
      </c>
      <c r="I101" s="68">
        <v>45839</v>
      </c>
      <c r="J101" s="66">
        <v>2.65</v>
      </c>
      <c r="K101" s="66">
        <v>2.6909999999999998</v>
      </c>
      <c r="L101" s="66">
        <v>0.68</v>
      </c>
      <c r="M101" s="66">
        <v>1.7</v>
      </c>
      <c r="N101" s="66"/>
      <c r="O101" s="66"/>
      <c r="P101" s="66">
        <v>0</v>
      </c>
      <c r="Q101" s="3">
        <v>1</v>
      </c>
      <c r="R101" s="3" t="s">
        <v>1347</v>
      </c>
      <c r="S101" s="66"/>
      <c r="T101" s="66"/>
    </row>
    <row r="102" spans="1:20" x14ac:dyDescent="0.3">
      <c r="A102" s="117" t="s">
        <v>174</v>
      </c>
      <c r="B102" s="3" t="s">
        <v>175</v>
      </c>
      <c r="C102" s="22">
        <v>380</v>
      </c>
      <c r="D102" s="65">
        <v>45343</v>
      </c>
      <c r="E102" s="66">
        <v>1129369</v>
      </c>
      <c r="F102" s="66" t="s">
        <v>19</v>
      </c>
      <c r="G102" s="66" t="s">
        <v>107</v>
      </c>
      <c r="H102" s="67">
        <f t="shared" ref="H102" si="23">D102+365</f>
        <v>45708</v>
      </c>
      <c r="I102" s="68">
        <v>46054</v>
      </c>
      <c r="J102" s="66">
        <v>2.58</v>
      </c>
      <c r="K102" s="66">
        <v>2.6</v>
      </c>
      <c r="L102" s="66">
        <v>0.89</v>
      </c>
      <c r="M102" s="66">
        <v>2.5</v>
      </c>
      <c r="N102" s="66"/>
      <c r="O102" s="66"/>
      <c r="P102" s="66">
        <v>0</v>
      </c>
      <c r="Q102" s="3">
        <v>3</v>
      </c>
      <c r="R102" s="3" t="s">
        <v>1383</v>
      </c>
      <c r="S102" s="66"/>
      <c r="T102" s="66"/>
    </row>
    <row r="103" spans="1:20" x14ac:dyDescent="0.3">
      <c r="A103" s="115" t="s">
        <v>176</v>
      </c>
      <c r="B103" s="47" t="s">
        <v>177</v>
      </c>
      <c r="C103" s="48">
        <v>381</v>
      </c>
      <c r="D103" s="49">
        <v>40504</v>
      </c>
      <c r="E103" s="50">
        <v>527429</v>
      </c>
      <c r="F103" s="50" t="s">
        <v>19</v>
      </c>
      <c r="G103" s="50" t="s">
        <v>157</v>
      </c>
      <c r="H103" s="51">
        <f t="shared" si="16"/>
        <v>40869</v>
      </c>
      <c r="I103" s="52">
        <v>41579</v>
      </c>
      <c r="J103" s="50">
        <v>3.17</v>
      </c>
      <c r="K103" s="50">
        <v>2.62</v>
      </c>
      <c r="L103" s="50">
        <v>0.6</v>
      </c>
      <c r="M103" s="50">
        <v>1.5</v>
      </c>
      <c r="N103" s="50">
        <v>125.3</v>
      </c>
      <c r="O103" s="50">
        <v>136.19999999999999</v>
      </c>
      <c r="P103" s="50">
        <v>0.2</v>
      </c>
      <c r="Q103" s="47"/>
      <c r="R103" s="47"/>
      <c r="S103" s="66"/>
      <c r="T103" s="66"/>
    </row>
    <row r="104" spans="1:20" x14ac:dyDescent="0.3">
      <c r="A104" s="117" t="s">
        <v>32</v>
      </c>
      <c r="B104" s="3" t="s">
        <v>178</v>
      </c>
      <c r="C104" s="22">
        <v>382</v>
      </c>
      <c r="D104" s="65">
        <v>41319</v>
      </c>
      <c r="E104" s="66">
        <v>656612</v>
      </c>
      <c r="F104" s="66" t="s">
        <v>30</v>
      </c>
      <c r="G104" s="66" t="s">
        <v>82</v>
      </c>
      <c r="H104" s="67">
        <f t="shared" si="16"/>
        <v>41684</v>
      </c>
      <c r="I104" s="68">
        <v>41944</v>
      </c>
      <c r="J104" s="66">
        <v>2.83</v>
      </c>
      <c r="K104" s="66">
        <v>2.66</v>
      </c>
      <c r="L104" s="66">
        <v>0.4</v>
      </c>
      <c r="M104" s="66">
        <v>1.6</v>
      </c>
      <c r="N104" s="66">
        <v>124.3</v>
      </c>
      <c r="O104" s="66">
        <v>115.8</v>
      </c>
      <c r="P104" s="66">
        <v>0</v>
      </c>
      <c r="Q104" s="3"/>
      <c r="R104" s="3"/>
      <c r="S104" s="66"/>
      <c r="T104" s="66"/>
    </row>
    <row r="105" spans="1:20" x14ac:dyDescent="0.3">
      <c r="A105" s="117" t="s">
        <v>1288</v>
      </c>
      <c r="B105" s="3" t="s">
        <v>179</v>
      </c>
      <c r="C105" s="22">
        <v>384</v>
      </c>
      <c r="D105" s="65">
        <v>44263</v>
      </c>
      <c r="E105" s="66">
        <v>1032137</v>
      </c>
      <c r="F105" s="66" t="s">
        <v>19</v>
      </c>
      <c r="G105" s="66" t="s">
        <v>131</v>
      </c>
      <c r="H105" s="67">
        <f t="shared" si="16"/>
        <v>44628</v>
      </c>
      <c r="I105" s="68" t="s">
        <v>1172</v>
      </c>
      <c r="J105" s="66">
        <v>2.56</v>
      </c>
      <c r="K105" s="66">
        <v>2.621</v>
      </c>
      <c r="L105" s="66">
        <v>0.56000000000000005</v>
      </c>
      <c r="M105" s="66">
        <v>3.1</v>
      </c>
      <c r="N105" s="66"/>
      <c r="O105" s="66"/>
      <c r="P105" s="66">
        <v>0.4</v>
      </c>
      <c r="Q105" s="3">
        <v>1</v>
      </c>
      <c r="R105" s="3" t="s">
        <v>1158</v>
      </c>
      <c r="S105" s="66"/>
      <c r="T105" s="66"/>
    </row>
    <row r="106" spans="1:20" x14ac:dyDescent="0.3">
      <c r="A106" s="117" t="s">
        <v>180</v>
      </c>
      <c r="B106" s="3" t="s">
        <v>181</v>
      </c>
      <c r="C106" s="22">
        <v>386</v>
      </c>
      <c r="D106" s="65">
        <v>40077</v>
      </c>
      <c r="E106" s="66">
        <v>497089</v>
      </c>
      <c r="F106" s="66" t="s">
        <v>19</v>
      </c>
      <c r="G106" s="66" t="s">
        <v>34</v>
      </c>
      <c r="H106" s="67">
        <f t="shared" si="16"/>
        <v>40442</v>
      </c>
      <c r="I106" s="68"/>
      <c r="J106" s="66">
        <v>2.94</v>
      </c>
      <c r="K106" s="66">
        <v>2.64</v>
      </c>
      <c r="L106" s="66">
        <v>0.3</v>
      </c>
      <c r="M106" s="66"/>
      <c r="N106" s="66">
        <v>112.2</v>
      </c>
      <c r="O106" s="66">
        <v>111.7</v>
      </c>
      <c r="P106" s="66">
        <v>0.3</v>
      </c>
      <c r="Q106" s="3"/>
      <c r="R106" s="3"/>
      <c r="S106" s="66"/>
      <c r="T106" s="66"/>
    </row>
    <row r="107" spans="1:20" x14ac:dyDescent="0.3">
      <c r="A107" s="117" t="s">
        <v>104</v>
      </c>
      <c r="B107" s="3" t="s">
        <v>182</v>
      </c>
      <c r="C107" s="22">
        <v>387</v>
      </c>
      <c r="D107" s="65">
        <v>42241</v>
      </c>
      <c r="E107" s="66">
        <v>772619</v>
      </c>
      <c r="F107" s="66" t="s">
        <v>19</v>
      </c>
      <c r="G107" s="66" t="s">
        <v>95</v>
      </c>
      <c r="H107" s="67">
        <f t="shared" si="16"/>
        <v>42606</v>
      </c>
      <c r="I107" s="68">
        <v>42826</v>
      </c>
      <c r="J107" s="138">
        <v>2.09</v>
      </c>
      <c r="K107" s="66">
        <v>2.62</v>
      </c>
      <c r="L107" s="66">
        <v>0.6</v>
      </c>
      <c r="M107" s="66">
        <v>2.2000000000000002</v>
      </c>
      <c r="N107" s="66">
        <v>119.8</v>
      </c>
      <c r="O107" s="66">
        <v>96.9</v>
      </c>
      <c r="P107" s="66">
        <v>0.1</v>
      </c>
      <c r="Q107" s="3"/>
      <c r="R107" s="3"/>
      <c r="S107" s="66"/>
      <c r="T107" s="66"/>
    </row>
    <row r="108" spans="1:20" x14ac:dyDescent="0.3">
      <c r="A108" s="117" t="s">
        <v>32</v>
      </c>
      <c r="B108" s="3" t="s">
        <v>1546</v>
      </c>
      <c r="C108" s="22">
        <v>392</v>
      </c>
      <c r="D108" s="65">
        <v>45848</v>
      </c>
      <c r="E108" s="66">
        <v>1170467</v>
      </c>
      <c r="F108" s="66" t="s">
        <v>30</v>
      </c>
      <c r="G108" s="66" t="s">
        <v>1544</v>
      </c>
      <c r="H108" s="67">
        <v>46935</v>
      </c>
      <c r="I108" s="68">
        <v>46935</v>
      </c>
      <c r="J108" s="66">
        <v>3</v>
      </c>
      <c r="K108" s="66">
        <v>2.6989999999999998</v>
      </c>
      <c r="L108" s="66">
        <v>0.93</v>
      </c>
      <c r="M108" s="66">
        <v>1.4</v>
      </c>
      <c r="N108" s="66"/>
      <c r="O108" s="66"/>
      <c r="P108" s="66">
        <v>0.4</v>
      </c>
      <c r="Q108" s="3">
        <v>1</v>
      </c>
      <c r="R108" s="3" t="s">
        <v>1186</v>
      </c>
      <c r="S108" s="66" t="s">
        <v>1545</v>
      </c>
      <c r="T108" s="66"/>
    </row>
    <row r="109" spans="1:20" x14ac:dyDescent="0.3">
      <c r="A109" s="117" t="s">
        <v>184</v>
      </c>
      <c r="B109" s="3" t="s">
        <v>185</v>
      </c>
      <c r="C109" s="22">
        <v>393</v>
      </c>
      <c r="D109" s="65">
        <v>40500</v>
      </c>
      <c r="E109" s="66">
        <v>527889</v>
      </c>
      <c r="F109" s="66" t="s">
        <v>19</v>
      </c>
      <c r="G109" s="66" t="s">
        <v>157</v>
      </c>
      <c r="H109" s="67">
        <f t="shared" si="16"/>
        <v>40865</v>
      </c>
      <c r="I109" s="68">
        <v>41487</v>
      </c>
      <c r="J109" s="66">
        <v>3.11</v>
      </c>
      <c r="K109" s="66">
        <v>2.62</v>
      </c>
      <c r="L109" s="66">
        <v>0.8</v>
      </c>
      <c r="M109" s="66">
        <v>1.6</v>
      </c>
      <c r="N109" s="66">
        <v>129.1</v>
      </c>
      <c r="O109" s="66">
        <v>133.19999999999999</v>
      </c>
      <c r="P109" s="66">
        <v>0.3</v>
      </c>
      <c r="Q109" s="3"/>
      <c r="R109" s="3"/>
      <c r="S109" s="66"/>
      <c r="T109" s="66"/>
    </row>
    <row r="110" spans="1:20" x14ac:dyDescent="0.3">
      <c r="A110" s="117" t="s">
        <v>184</v>
      </c>
      <c r="B110" s="3" t="s">
        <v>185</v>
      </c>
      <c r="C110" s="22">
        <v>393</v>
      </c>
      <c r="D110" s="65">
        <v>40500</v>
      </c>
      <c r="E110" s="66">
        <v>527951</v>
      </c>
      <c r="F110" s="66" t="s">
        <v>121</v>
      </c>
      <c r="G110" s="66" t="s">
        <v>157</v>
      </c>
      <c r="H110" s="67">
        <f t="shared" si="16"/>
        <v>40865</v>
      </c>
      <c r="I110" s="68">
        <v>41487</v>
      </c>
      <c r="J110" s="66">
        <v>2.65</v>
      </c>
      <c r="K110" s="66">
        <v>2.61</v>
      </c>
      <c r="L110" s="66">
        <v>1</v>
      </c>
      <c r="M110" s="66">
        <v>1.2</v>
      </c>
      <c r="N110" s="66">
        <v>131.9</v>
      </c>
      <c r="O110" s="66">
        <v>139.30000000000001</v>
      </c>
      <c r="P110" s="66">
        <v>0.4</v>
      </c>
      <c r="Q110" s="3"/>
      <c r="R110" s="3"/>
      <c r="S110" s="66"/>
      <c r="T110" s="66"/>
    </row>
    <row r="111" spans="1:20" x14ac:dyDescent="0.3">
      <c r="A111" s="117" t="s">
        <v>271</v>
      </c>
      <c r="B111" s="3" t="s">
        <v>1368</v>
      </c>
      <c r="C111" s="22">
        <v>395</v>
      </c>
      <c r="D111" s="65">
        <v>45568</v>
      </c>
      <c r="E111" s="66">
        <v>1152053</v>
      </c>
      <c r="F111" s="66" t="s">
        <v>1197</v>
      </c>
      <c r="G111" s="66" t="s">
        <v>1387</v>
      </c>
      <c r="H111" s="67">
        <f t="shared" si="16"/>
        <v>45933</v>
      </c>
      <c r="I111" s="68">
        <v>46661</v>
      </c>
      <c r="J111" s="155">
        <v>2.27</v>
      </c>
      <c r="K111" s="66">
        <v>2.6040000000000001</v>
      </c>
      <c r="L111" s="66">
        <v>0.98</v>
      </c>
      <c r="M111" s="66">
        <v>3.2</v>
      </c>
      <c r="N111" s="66"/>
      <c r="O111" s="66"/>
      <c r="P111" s="66">
        <v>0.4</v>
      </c>
      <c r="Q111" s="3">
        <v>4</v>
      </c>
      <c r="R111" s="3" t="s">
        <v>1329</v>
      </c>
      <c r="S111" s="66" t="s">
        <v>1435</v>
      </c>
      <c r="T111" s="66"/>
    </row>
    <row r="112" spans="1:20" x14ac:dyDescent="0.3">
      <c r="A112" s="115" t="s">
        <v>75</v>
      </c>
      <c r="B112" s="47" t="s">
        <v>186</v>
      </c>
      <c r="C112" s="48">
        <v>396</v>
      </c>
      <c r="D112" s="49">
        <v>42212</v>
      </c>
      <c r="E112" s="50">
        <v>768315</v>
      </c>
      <c r="F112" s="50" t="s">
        <v>19</v>
      </c>
      <c r="G112" s="50" t="s">
        <v>77</v>
      </c>
      <c r="H112" s="52">
        <f t="shared" si="16"/>
        <v>42577</v>
      </c>
      <c r="I112" s="52"/>
      <c r="J112" s="50">
        <v>2.52</v>
      </c>
      <c r="K112" s="50">
        <v>2.59</v>
      </c>
      <c r="L112" s="50">
        <v>2.1</v>
      </c>
      <c r="M112" s="50">
        <v>3.7</v>
      </c>
      <c r="N112" s="50">
        <v>105.7</v>
      </c>
      <c r="O112" s="50">
        <v>96.7</v>
      </c>
      <c r="P112" s="50">
        <v>0</v>
      </c>
      <c r="Q112" s="47"/>
      <c r="R112" s="47"/>
      <c r="S112" s="66"/>
      <c r="T112" s="66"/>
    </row>
    <row r="113" spans="1:20" x14ac:dyDescent="0.3">
      <c r="A113" s="117" t="s">
        <v>85</v>
      </c>
      <c r="B113" s="3" t="s">
        <v>187</v>
      </c>
      <c r="C113" s="22">
        <v>397</v>
      </c>
      <c r="D113" s="65">
        <v>45343</v>
      </c>
      <c r="E113" s="66">
        <v>1127956</v>
      </c>
      <c r="F113" s="66" t="s">
        <v>30</v>
      </c>
      <c r="G113" s="66" t="s">
        <v>1438</v>
      </c>
      <c r="H113" s="67">
        <f t="shared" ref="H113" si="24">D113+365</f>
        <v>45708</v>
      </c>
      <c r="I113" s="68">
        <v>46174</v>
      </c>
      <c r="J113" s="66">
        <v>2.84</v>
      </c>
      <c r="K113" s="66">
        <v>2.66</v>
      </c>
      <c r="L113" s="66">
        <v>0.32</v>
      </c>
      <c r="M113" s="66">
        <v>1.8</v>
      </c>
      <c r="N113" s="66"/>
      <c r="O113" s="66"/>
      <c r="P113" s="66">
        <v>0.4</v>
      </c>
      <c r="Q113" s="3">
        <v>1</v>
      </c>
      <c r="R113" s="3" t="s">
        <v>248</v>
      </c>
      <c r="S113" s="66"/>
      <c r="T113" s="66"/>
    </row>
    <row r="114" spans="1:20" x14ac:dyDescent="0.3">
      <c r="A114" s="117" t="s">
        <v>32</v>
      </c>
      <c r="B114" s="3" t="s">
        <v>190</v>
      </c>
      <c r="C114" s="22">
        <v>399</v>
      </c>
      <c r="D114" s="65">
        <v>43769</v>
      </c>
      <c r="E114" s="66">
        <v>986011</v>
      </c>
      <c r="F114" s="66" t="s">
        <v>19</v>
      </c>
      <c r="G114" s="66" t="s">
        <v>35</v>
      </c>
      <c r="H114" s="67">
        <f t="shared" si="16"/>
        <v>44134</v>
      </c>
      <c r="I114" s="68">
        <v>44501</v>
      </c>
      <c r="J114" s="66">
        <v>2.4500000000000002</v>
      </c>
      <c r="K114" s="66">
        <v>2.64</v>
      </c>
      <c r="L114" s="66">
        <v>0.26</v>
      </c>
      <c r="M114" s="66">
        <v>1.4</v>
      </c>
      <c r="N114" s="66"/>
      <c r="O114" s="66"/>
      <c r="P114" s="66">
        <v>0.4</v>
      </c>
      <c r="Q114" s="3">
        <v>2</v>
      </c>
      <c r="R114" s="3" t="s">
        <v>1167</v>
      </c>
      <c r="S114" s="66"/>
      <c r="T114" s="66"/>
    </row>
    <row r="115" spans="1:20" x14ac:dyDescent="0.3">
      <c r="A115" s="117" t="s">
        <v>188</v>
      </c>
      <c r="B115" s="3" t="s">
        <v>189</v>
      </c>
      <c r="C115" s="22">
        <v>399</v>
      </c>
      <c r="D115" s="65">
        <v>43417</v>
      </c>
      <c r="E115" s="66">
        <v>936289</v>
      </c>
      <c r="F115" s="66" t="s">
        <v>121</v>
      </c>
      <c r="G115" s="66" t="s">
        <v>35</v>
      </c>
      <c r="H115" s="67">
        <f t="shared" si="16"/>
        <v>43782</v>
      </c>
      <c r="I115" s="68"/>
      <c r="J115" s="138">
        <v>1.84</v>
      </c>
      <c r="K115" s="66">
        <v>2.63</v>
      </c>
      <c r="L115" s="66">
        <v>0.18</v>
      </c>
      <c r="M115" s="66"/>
      <c r="N115" s="66"/>
      <c r="O115" s="66"/>
      <c r="P115" s="66"/>
      <c r="Q115" s="3">
        <v>1</v>
      </c>
      <c r="R115" s="3" t="s">
        <v>298</v>
      </c>
      <c r="S115" s="66"/>
      <c r="T115" s="66"/>
    </row>
    <row r="116" spans="1:20" x14ac:dyDescent="0.3">
      <c r="A116" s="117" t="s">
        <v>55</v>
      </c>
      <c r="B116" s="3" t="s">
        <v>191</v>
      </c>
      <c r="C116" s="22">
        <v>400</v>
      </c>
      <c r="D116" s="65">
        <v>45484</v>
      </c>
      <c r="E116" s="66">
        <v>1145117</v>
      </c>
      <c r="F116" s="66" t="s">
        <v>30</v>
      </c>
      <c r="G116" s="66" t="s">
        <v>107</v>
      </c>
      <c r="H116" s="67">
        <f t="shared" si="16"/>
        <v>45849</v>
      </c>
      <c r="I116" s="68">
        <v>46174</v>
      </c>
      <c r="J116" s="66">
        <v>2.4900000000000002</v>
      </c>
      <c r="K116" s="66">
        <v>2.7450000000000001</v>
      </c>
      <c r="L116" s="66">
        <v>0.46</v>
      </c>
      <c r="M116" s="66">
        <v>0.7</v>
      </c>
      <c r="N116" s="66"/>
      <c r="O116" s="66"/>
      <c r="P116" s="66">
        <v>0.4</v>
      </c>
      <c r="Q116" s="3">
        <v>1</v>
      </c>
      <c r="R116" s="3" t="s">
        <v>1352</v>
      </c>
      <c r="S116" s="66"/>
      <c r="T116" s="66"/>
    </row>
    <row r="117" spans="1:20" x14ac:dyDescent="0.3">
      <c r="A117" s="115" t="s">
        <v>180</v>
      </c>
      <c r="B117" s="47" t="s">
        <v>192</v>
      </c>
      <c r="C117" s="48">
        <v>402</v>
      </c>
      <c r="D117" s="49">
        <v>40021</v>
      </c>
      <c r="E117" s="50">
        <v>490746</v>
      </c>
      <c r="F117" s="50" t="s">
        <v>19</v>
      </c>
      <c r="G117" s="50" t="s">
        <v>39</v>
      </c>
      <c r="H117" s="51">
        <f t="shared" si="16"/>
        <v>40386</v>
      </c>
      <c r="I117" s="52">
        <v>41091</v>
      </c>
      <c r="J117" s="50">
        <v>2.81</v>
      </c>
      <c r="K117" s="50">
        <v>2.64</v>
      </c>
      <c r="L117" s="50">
        <v>0.3</v>
      </c>
      <c r="M117" s="50">
        <v>0.7</v>
      </c>
      <c r="N117" s="50">
        <v>121.1</v>
      </c>
      <c r="O117" s="50">
        <v>118</v>
      </c>
      <c r="P117" s="50">
        <v>0.3</v>
      </c>
      <c r="Q117" s="47"/>
      <c r="R117" s="47"/>
      <c r="S117" s="66"/>
      <c r="T117" s="66"/>
    </row>
    <row r="118" spans="1:20" x14ac:dyDescent="0.3">
      <c r="A118" s="117" t="s">
        <v>193</v>
      </c>
      <c r="B118" s="3" t="s">
        <v>194</v>
      </c>
      <c r="C118" s="22">
        <v>403</v>
      </c>
      <c r="D118" s="65">
        <v>44827</v>
      </c>
      <c r="E118" s="66">
        <v>1083677</v>
      </c>
      <c r="F118" s="66" t="s">
        <v>19</v>
      </c>
      <c r="G118" s="66" t="s">
        <v>110</v>
      </c>
      <c r="H118" s="67">
        <f t="shared" si="16"/>
        <v>45192</v>
      </c>
      <c r="I118" s="68">
        <v>45505</v>
      </c>
      <c r="J118" s="66">
        <v>2.4</v>
      </c>
      <c r="K118" s="66">
        <v>2.6040000000000001</v>
      </c>
      <c r="L118" s="66">
        <v>0.54</v>
      </c>
      <c r="M118" s="66">
        <v>1.7</v>
      </c>
      <c r="N118" s="66"/>
      <c r="O118" s="66"/>
      <c r="P118" s="66">
        <v>0.4</v>
      </c>
      <c r="Q118" s="157">
        <v>2</v>
      </c>
      <c r="R118" s="3" t="s">
        <v>1367</v>
      </c>
      <c r="S118" s="66"/>
      <c r="T118" s="66"/>
    </row>
    <row r="119" spans="1:20" x14ac:dyDescent="0.3">
      <c r="A119" s="117" t="s">
        <v>195</v>
      </c>
      <c r="B119" s="3" t="s">
        <v>196</v>
      </c>
      <c r="C119" s="22">
        <v>404</v>
      </c>
      <c r="D119" s="65">
        <v>40760</v>
      </c>
      <c r="E119" s="66">
        <v>597205</v>
      </c>
      <c r="F119" s="66" t="s">
        <v>19</v>
      </c>
      <c r="G119" s="66" t="s">
        <v>197</v>
      </c>
      <c r="H119" s="67">
        <f t="shared" si="16"/>
        <v>41125</v>
      </c>
      <c r="I119" s="68">
        <v>41852</v>
      </c>
      <c r="J119" s="66">
        <v>2.4700000000000002</v>
      </c>
      <c r="K119" s="66">
        <v>2.63</v>
      </c>
      <c r="L119" s="66">
        <v>0.3</v>
      </c>
      <c r="M119" s="66">
        <v>1.1000000000000001</v>
      </c>
      <c r="N119" s="66">
        <v>117.9</v>
      </c>
      <c r="O119" s="66">
        <v>124.2</v>
      </c>
      <c r="P119" s="66">
        <v>0.2</v>
      </c>
      <c r="Q119" s="3"/>
      <c r="R119" s="3"/>
      <c r="S119" s="66"/>
      <c r="T119" s="66"/>
    </row>
    <row r="120" spans="1:20" x14ac:dyDescent="0.3">
      <c r="A120" s="117" t="s">
        <v>102</v>
      </c>
      <c r="B120" s="3" t="s">
        <v>198</v>
      </c>
      <c r="C120" s="22">
        <v>405</v>
      </c>
      <c r="D120" s="65">
        <v>45743</v>
      </c>
      <c r="E120" s="66">
        <v>1164180</v>
      </c>
      <c r="F120" s="66" t="s">
        <v>19</v>
      </c>
      <c r="G120" s="66" t="s">
        <v>1467</v>
      </c>
      <c r="H120" s="67">
        <f t="shared" ref="H120" si="25">D120+365</f>
        <v>46108</v>
      </c>
      <c r="I120" s="68">
        <v>46813</v>
      </c>
      <c r="J120" s="66">
        <v>2.56</v>
      </c>
      <c r="K120" s="66">
        <v>2.605</v>
      </c>
      <c r="L120" s="66">
        <v>0.93</v>
      </c>
      <c r="M120" s="66">
        <v>0.3</v>
      </c>
      <c r="N120" s="66"/>
      <c r="O120" s="66"/>
      <c r="P120" s="66">
        <v>0.4</v>
      </c>
      <c r="Q120" s="3">
        <v>4</v>
      </c>
      <c r="R120" s="3" t="s">
        <v>1517</v>
      </c>
      <c r="S120" s="66"/>
      <c r="T120" s="66"/>
    </row>
    <row r="121" spans="1:20" x14ac:dyDescent="0.3">
      <c r="A121" s="117" t="s">
        <v>199</v>
      </c>
      <c r="B121" s="3" t="s">
        <v>200</v>
      </c>
      <c r="C121" s="22">
        <v>407</v>
      </c>
      <c r="D121" s="65">
        <v>41108</v>
      </c>
      <c r="E121" s="66">
        <v>633631</v>
      </c>
      <c r="F121" s="66" t="s">
        <v>19</v>
      </c>
      <c r="G121" s="66" t="s">
        <v>39</v>
      </c>
      <c r="H121" s="67">
        <f t="shared" si="16"/>
        <v>41473</v>
      </c>
      <c r="I121" s="68">
        <v>42186</v>
      </c>
      <c r="J121" s="66">
        <v>2.73</v>
      </c>
      <c r="K121" s="66">
        <v>2.63</v>
      </c>
      <c r="L121" s="66">
        <v>0.2</v>
      </c>
      <c r="M121" s="66">
        <v>5.9</v>
      </c>
      <c r="N121" s="66">
        <v>149.4</v>
      </c>
      <c r="O121" s="66">
        <v>156.30000000000001</v>
      </c>
      <c r="P121" s="66">
        <v>0.2</v>
      </c>
      <c r="Q121" s="3"/>
      <c r="R121" s="3"/>
      <c r="S121" s="66"/>
      <c r="T121" s="66"/>
    </row>
    <row r="122" spans="1:20" x14ac:dyDescent="0.3">
      <c r="A122" s="117" t="s">
        <v>199</v>
      </c>
      <c r="B122" s="3" t="s">
        <v>200</v>
      </c>
      <c r="C122" s="22">
        <v>407</v>
      </c>
      <c r="D122" s="65">
        <v>40774</v>
      </c>
      <c r="E122" s="66">
        <v>598611</v>
      </c>
      <c r="F122" s="66" t="s">
        <v>121</v>
      </c>
      <c r="G122" s="66" t="s">
        <v>39</v>
      </c>
      <c r="H122" s="67">
        <f t="shared" si="16"/>
        <v>41139</v>
      </c>
      <c r="I122" s="68">
        <v>41091</v>
      </c>
      <c r="J122" s="138">
        <v>1.98</v>
      </c>
      <c r="K122" s="66">
        <v>2.64</v>
      </c>
      <c r="L122" s="66">
        <v>0.3</v>
      </c>
      <c r="M122" s="66"/>
      <c r="N122" s="66">
        <v>106.9</v>
      </c>
      <c r="O122" s="66">
        <v>121.9</v>
      </c>
      <c r="P122" s="66">
        <v>0.2</v>
      </c>
      <c r="Q122" s="3"/>
      <c r="R122" s="3"/>
      <c r="S122" s="66"/>
      <c r="T122" s="66"/>
    </row>
    <row r="123" spans="1:20" x14ac:dyDescent="0.3">
      <c r="A123" s="117" t="s">
        <v>201</v>
      </c>
      <c r="B123" s="3" t="s">
        <v>202</v>
      </c>
      <c r="C123" s="22">
        <v>408</v>
      </c>
      <c r="D123" s="65">
        <v>43392</v>
      </c>
      <c r="E123" s="66">
        <v>929515</v>
      </c>
      <c r="F123" s="66" t="s">
        <v>30</v>
      </c>
      <c r="G123" s="66" t="s">
        <v>203</v>
      </c>
      <c r="H123" s="67">
        <f t="shared" si="16"/>
        <v>43757</v>
      </c>
      <c r="I123" s="68">
        <v>44470</v>
      </c>
      <c r="J123" s="66">
        <v>2.91</v>
      </c>
      <c r="K123" s="66">
        <v>2.71</v>
      </c>
      <c r="L123" s="66">
        <v>0.98</v>
      </c>
      <c r="M123" s="66">
        <v>1.4</v>
      </c>
      <c r="N123" s="66"/>
      <c r="O123" s="66"/>
      <c r="P123" s="66">
        <v>0.4</v>
      </c>
      <c r="Q123" s="3">
        <v>5</v>
      </c>
      <c r="R123" s="3" t="s">
        <v>204</v>
      </c>
      <c r="S123" s="66"/>
      <c r="T123" s="66"/>
    </row>
    <row r="124" spans="1:20" x14ac:dyDescent="0.3">
      <c r="A124" s="117" t="s">
        <v>271</v>
      </c>
      <c r="B124" s="3" t="s">
        <v>1434</v>
      </c>
      <c r="C124" s="22">
        <v>409</v>
      </c>
      <c r="D124" s="65">
        <v>45568</v>
      </c>
      <c r="E124" s="66">
        <v>1152055</v>
      </c>
      <c r="F124" s="66" t="s">
        <v>1197</v>
      </c>
      <c r="G124" s="66" t="s">
        <v>1387</v>
      </c>
      <c r="H124" s="67">
        <f>D124+365</f>
        <v>45933</v>
      </c>
      <c r="I124" s="68">
        <v>46661</v>
      </c>
      <c r="J124" s="66">
        <v>2.35</v>
      </c>
      <c r="K124" s="66">
        <v>2.5920000000000001</v>
      </c>
      <c r="L124" s="66">
        <v>1.19</v>
      </c>
      <c r="M124" s="66">
        <v>2.4</v>
      </c>
      <c r="N124" s="66"/>
      <c r="O124" s="66"/>
      <c r="P124" s="66">
        <v>0.4</v>
      </c>
      <c r="Q124" s="3">
        <v>4</v>
      </c>
      <c r="R124" s="3" t="s">
        <v>1507</v>
      </c>
      <c r="S124" s="66" t="s">
        <v>1435</v>
      </c>
      <c r="T124" s="66"/>
    </row>
    <row r="125" spans="1:20" x14ac:dyDescent="0.3">
      <c r="A125" s="115" t="s">
        <v>134</v>
      </c>
      <c r="B125" s="47" t="s">
        <v>205</v>
      </c>
      <c r="C125" s="48">
        <v>410</v>
      </c>
      <c r="D125" s="49">
        <v>40015</v>
      </c>
      <c r="E125" s="50">
        <v>490492</v>
      </c>
      <c r="F125" s="50" t="s">
        <v>19</v>
      </c>
      <c r="G125" s="50" t="s">
        <v>101</v>
      </c>
      <c r="H125" s="51">
        <f t="shared" si="16"/>
        <v>40380</v>
      </c>
      <c r="I125" s="52">
        <v>41091</v>
      </c>
      <c r="J125" s="50">
        <v>2.46</v>
      </c>
      <c r="K125" s="50">
        <v>2.63</v>
      </c>
      <c r="L125" s="50">
        <v>0.5</v>
      </c>
      <c r="M125" s="50"/>
      <c r="N125" s="50">
        <v>117.2</v>
      </c>
      <c r="O125" s="50">
        <v>120.9</v>
      </c>
      <c r="P125" s="50">
        <v>0.2</v>
      </c>
      <c r="Q125" s="47"/>
      <c r="R125" s="47"/>
      <c r="S125" s="66"/>
      <c r="T125" s="66"/>
    </row>
    <row r="126" spans="1:20" x14ac:dyDescent="0.3">
      <c r="A126" s="115" t="s">
        <v>32</v>
      </c>
      <c r="B126" s="47" t="s">
        <v>206</v>
      </c>
      <c r="C126" s="48">
        <v>411</v>
      </c>
      <c r="D126" s="49">
        <v>43368</v>
      </c>
      <c r="E126" s="50">
        <v>927772</v>
      </c>
      <c r="F126" s="50" t="s">
        <v>30</v>
      </c>
      <c r="G126" s="50" t="s">
        <v>101</v>
      </c>
      <c r="H126" s="51">
        <f t="shared" si="16"/>
        <v>43733</v>
      </c>
      <c r="I126" s="68">
        <v>44440</v>
      </c>
      <c r="J126" s="66">
        <v>2.67</v>
      </c>
      <c r="K126" s="66">
        <v>2.57</v>
      </c>
      <c r="L126" s="66">
        <v>0.54</v>
      </c>
      <c r="M126" s="66">
        <v>1.1000000000000001</v>
      </c>
      <c r="N126" s="66"/>
      <c r="O126" s="66"/>
      <c r="P126" s="66">
        <v>0</v>
      </c>
      <c r="Q126" s="3">
        <v>1</v>
      </c>
      <c r="R126" s="3" t="s">
        <v>207</v>
      </c>
      <c r="S126" s="66"/>
      <c r="T126" s="66"/>
    </row>
    <row r="127" spans="1:20" x14ac:dyDescent="0.3">
      <c r="A127" s="117" t="s">
        <v>32</v>
      </c>
      <c r="B127" s="3" t="s">
        <v>206</v>
      </c>
      <c r="C127" s="22">
        <v>411</v>
      </c>
      <c r="D127" s="65">
        <v>43755</v>
      </c>
      <c r="E127" s="66">
        <v>982316</v>
      </c>
      <c r="F127" s="66" t="s">
        <v>30</v>
      </c>
      <c r="G127" s="66" t="s">
        <v>101</v>
      </c>
      <c r="H127" s="67">
        <f t="shared" si="16"/>
        <v>44120</v>
      </c>
      <c r="I127" s="68">
        <v>44440</v>
      </c>
      <c r="J127" s="66">
        <v>2.83</v>
      </c>
      <c r="K127" s="66">
        <v>2.77</v>
      </c>
      <c r="L127" s="66">
        <v>0.9</v>
      </c>
      <c r="M127" s="66">
        <v>1.1000000000000001</v>
      </c>
      <c r="N127" s="66"/>
      <c r="O127" s="66"/>
      <c r="P127" s="66">
        <v>0</v>
      </c>
      <c r="Q127" s="3">
        <v>1</v>
      </c>
      <c r="R127" s="3" t="s">
        <v>204</v>
      </c>
      <c r="S127" s="66"/>
      <c r="T127" s="66"/>
    </row>
    <row r="128" spans="1:20" x14ac:dyDescent="0.3">
      <c r="A128" s="115" t="s">
        <v>55</v>
      </c>
      <c r="B128" s="47" t="s">
        <v>208</v>
      </c>
      <c r="C128" s="48">
        <v>412</v>
      </c>
      <c r="D128" s="49">
        <v>40715</v>
      </c>
      <c r="E128" s="50">
        <v>542597</v>
      </c>
      <c r="F128" s="50" t="s">
        <v>30</v>
      </c>
      <c r="G128" s="50" t="s">
        <v>101</v>
      </c>
      <c r="H128" s="51">
        <f t="shared" si="16"/>
        <v>41080</v>
      </c>
      <c r="I128" s="52">
        <v>41395</v>
      </c>
      <c r="J128" s="154">
        <v>2.0699999999999998</v>
      </c>
      <c r="K128" s="50">
        <v>2.65</v>
      </c>
      <c r="L128" s="50">
        <v>0.4</v>
      </c>
      <c r="M128" s="50">
        <v>1.3</v>
      </c>
      <c r="N128" s="50">
        <v>126.9</v>
      </c>
      <c r="O128" s="50">
        <v>123.4</v>
      </c>
      <c r="P128" s="50">
        <v>0.1</v>
      </c>
      <c r="Q128" s="47"/>
      <c r="R128" s="47"/>
      <c r="S128" s="66"/>
      <c r="T128" s="66"/>
    </row>
    <row r="129" spans="1:20" x14ac:dyDescent="0.3">
      <c r="A129" s="117" t="s">
        <v>32</v>
      </c>
      <c r="B129" s="3" t="s">
        <v>209</v>
      </c>
      <c r="C129" s="22">
        <v>414</v>
      </c>
      <c r="D129" s="65">
        <v>41896</v>
      </c>
      <c r="E129" s="66">
        <v>727699</v>
      </c>
      <c r="F129" s="66" t="s">
        <v>30</v>
      </c>
      <c r="G129" s="66" t="s">
        <v>115</v>
      </c>
      <c r="H129" s="67">
        <f t="shared" si="16"/>
        <v>42261</v>
      </c>
      <c r="I129" s="68">
        <v>42979</v>
      </c>
      <c r="J129" s="66">
        <v>2.84</v>
      </c>
      <c r="K129" s="66">
        <v>2.73</v>
      </c>
      <c r="L129" s="66">
        <v>0.6</v>
      </c>
      <c r="M129" s="66">
        <v>4.0999999999999996</v>
      </c>
      <c r="N129" s="66">
        <v>162.6</v>
      </c>
      <c r="O129" s="66">
        <v>141.30000000000001</v>
      </c>
      <c r="P129" s="66"/>
      <c r="Q129" s="3"/>
      <c r="R129" s="3"/>
      <c r="S129" s="66"/>
      <c r="T129" s="66"/>
    </row>
    <row r="130" spans="1:20" x14ac:dyDescent="0.3">
      <c r="A130" s="117" t="s">
        <v>55</v>
      </c>
      <c r="B130" s="3" t="s">
        <v>210</v>
      </c>
      <c r="C130" s="22">
        <v>415</v>
      </c>
      <c r="D130" s="65">
        <v>44657</v>
      </c>
      <c r="E130" s="66">
        <v>1063401</v>
      </c>
      <c r="F130" s="66" t="s">
        <v>30</v>
      </c>
      <c r="G130" s="66" t="s">
        <v>49</v>
      </c>
      <c r="H130" s="67">
        <f t="shared" si="16"/>
        <v>45022</v>
      </c>
      <c r="I130" s="68">
        <v>45748</v>
      </c>
      <c r="J130" s="66">
        <v>2.48</v>
      </c>
      <c r="K130" s="66">
        <v>2.74</v>
      </c>
      <c r="L130" s="66">
        <v>0.28000000000000003</v>
      </c>
      <c r="M130" s="66">
        <v>1.2</v>
      </c>
      <c r="N130" s="66"/>
      <c r="O130" s="66"/>
      <c r="P130" s="66">
        <v>0</v>
      </c>
      <c r="Q130" s="3">
        <v>1</v>
      </c>
      <c r="R130" s="3" t="s">
        <v>248</v>
      </c>
      <c r="S130" s="66"/>
      <c r="T130" s="66"/>
    </row>
    <row r="131" spans="1:20" x14ac:dyDescent="0.3">
      <c r="A131" s="117" t="s">
        <v>28</v>
      </c>
      <c r="B131" s="3" t="s">
        <v>211</v>
      </c>
      <c r="C131" s="22">
        <v>416</v>
      </c>
      <c r="D131" s="65">
        <v>44137</v>
      </c>
      <c r="E131" s="66">
        <v>1018082</v>
      </c>
      <c r="F131" s="66" t="s">
        <v>19</v>
      </c>
      <c r="G131" s="66" t="s">
        <v>1266</v>
      </c>
      <c r="H131" s="67">
        <f t="shared" si="16"/>
        <v>44502</v>
      </c>
      <c r="I131" s="68">
        <v>45231</v>
      </c>
      <c r="J131" s="155">
        <v>2.6</v>
      </c>
      <c r="K131" s="66">
        <v>2.64</v>
      </c>
      <c r="L131" s="66">
        <v>0.5</v>
      </c>
      <c r="M131" s="66">
        <v>5.0999999999999996</v>
      </c>
      <c r="N131" s="66"/>
      <c r="O131" s="66"/>
      <c r="P131" s="66">
        <v>0</v>
      </c>
      <c r="Q131" s="3">
        <v>1</v>
      </c>
      <c r="R131" s="3" t="s">
        <v>1267</v>
      </c>
      <c r="S131" s="66"/>
      <c r="T131" s="66"/>
    </row>
    <row r="132" spans="1:20" x14ac:dyDescent="0.3">
      <c r="A132" s="117" t="s">
        <v>28</v>
      </c>
      <c r="B132" s="3" t="s">
        <v>211</v>
      </c>
      <c r="C132" s="22">
        <v>416</v>
      </c>
      <c r="D132" s="65">
        <v>45280</v>
      </c>
      <c r="E132" s="66">
        <v>1122835</v>
      </c>
      <c r="F132" s="66" t="s">
        <v>30</v>
      </c>
      <c r="G132" s="66" t="s">
        <v>107</v>
      </c>
      <c r="H132" s="67">
        <f t="shared" ref="H132" si="26">D132+365</f>
        <v>45645</v>
      </c>
      <c r="I132" s="68">
        <v>46357</v>
      </c>
      <c r="J132" s="155">
        <v>2.4500000000000002</v>
      </c>
      <c r="K132" s="66">
        <v>2.5990000000000002</v>
      </c>
      <c r="L132" s="66">
        <v>1.19</v>
      </c>
      <c r="M132" s="66">
        <v>4.9000000000000004</v>
      </c>
      <c r="N132" s="66"/>
      <c r="O132" s="66"/>
      <c r="P132" s="66">
        <v>0.4</v>
      </c>
      <c r="Q132" s="3">
        <v>1</v>
      </c>
      <c r="R132" s="3" t="s">
        <v>1454</v>
      </c>
      <c r="S132" s="66"/>
      <c r="T132" s="66"/>
    </row>
    <row r="133" spans="1:20" x14ac:dyDescent="0.3">
      <c r="A133" s="117" t="s">
        <v>134</v>
      </c>
      <c r="B133" s="3" t="s">
        <v>212</v>
      </c>
      <c r="C133" s="22">
        <v>417</v>
      </c>
      <c r="D133" s="65">
        <v>42325</v>
      </c>
      <c r="E133" s="66">
        <v>784657</v>
      </c>
      <c r="F133" s="66" t="s">
        <v>30</v>
      </c>
      <c r="G133" s="66" t="s">
        <v>77</v>
      </c>
      <c r="H133" s="67">
        <f t="shared" ref="H133:H197" si="27">D133+365</f>
        <v>42690</v>
      </c>
      <c r="I133" s="68">
        <v>43405</v>
      </c>
      <c r="J133" s="66">
        <v>2.79</v>
      </c>
      <c r="K133" s="66">
        <v>2.65</v>
      </c>
      <c r="L133" s="66">
        <v>0.6</v>
      </c>
      <c r="M133" s="66">
        <v>4</v>
      </c>
      <c r="N133" s="66">
        <v>95.8</v>
      </c>
      <c r="O133" s="66">
        <v>95.6</v>
      </c>
      <c r="P133" s="66"/>
      <c r="Q133" s="3"/>
      <c r="R133" s="3" t="s">
        <v>213</v>
      </c>
      <c r="S133" s="66"/>
      <c r="T133" s="66"/>
    </row>
    <row r="134" spans="1:20" x14ac:dyDescent="0.3">
      <c r="A134" s="115" t="s">
        <v>214</v>
      </c>
      <c r="B134" s="47" t="s">
        <v>215</v>
      </c>
      <c r="C134" s="48">
        <v>419</v>
      </c>
      <c r="D134" s="49">
        <v>41451</v>
      </c>
      <c r="E134" s="50">
        <v>671589</v>
      </c>
      <c r="F134" s="50" t="s">
        <v>19</v>
      </c>
      <c r="G134" s="50" t="s">
        <v>101</v>
      </c>
      <c r="H134" s="51">
        <f t="shared" si="27"/>
        <v>41816</v>
      </c>
      <c r="I134" s="52">
        <v>42522</v>
      </c>
      <c r="J134" s="50">
        <v>2.69</v>
      </c>
      <c r="K134" s="50">
        <v>2.65</v>
      </c>
      <c r="L134" s="50">
        <v>0.4</v>
      </c>
      <c r="M134" s="50">
        <v>2.4</v>
      </c>
      <c r="N134" s="50">
        <v>120.7</v>
      </c>
      <c r="O134" s="50">
        <v>121.1</v>
      </c>
      <c r="P134" s="50">
        <v>0</v>
      </c>
      <c r="Q134" s="47"/>
      <c r="R134" s="47"/>
      <c r="S134" s="66"/>
      <c r="T134" s="66"/>
    </row>
    <row r="135" spans="1:20" x14ac:dyDescent="0.3">
      <c r="A135" s="117" t="s">
        <v>1378</v>
      </c>
      <c r="B135" s="3" t="s">
        <v>216</v>
      </c>
      <c r="C135" s="22">
        <v>420</v>
      </c>
      <c r="D135" s="65">
        <v>42220</v>
      </c>
      <c r="E135" s="66">
        <v>769580</v>
      </c>
      <c r="F135" s="66"/>
      <c r="G135" s="66" t="s">
        <v>77</v>
      </c>
      <c r="H135" s="67">
        <f t="shared" si="27"/>
        <v>42585</v>
      </c>
      <c r="I135" s="68">
        <v>43313</v>
      </c>
      <c r="J135" s="66">
        <v>2.52</v>
      </c>
      <c r="K135" s="66">
        <v>2.64</v>
      </c>
      <c r="L135" s="66">
        <v>0.5</v>
      </c>
      <c r="M135" s="66">
        <v>1.7</v>
      </c>
      <c r="N135" s="66">
        <v>149.5</v>
      </c>
      <c r="O135" s="66">
        <v>128.6</v>
      </c>
      <c r="P135" s="66"/>
      <c r="Q135" s="3"/>
      <c r="R135" s="3"/>
      <c r="S135" s="66"/>
      <c r="T135" s="66"/>
    </row>
    <row r="136" spans="1:20" x14ac:dyDescent="0.3">
      <c r="A136" s="117" t="s">
        <v>1273</v>
      </c>
      <c r="B136" s="3" t="s">
        <v>1269</v>
      </c>
      <c r="C136" s="22">
        <v>422</v>
      </c>
      <c r="D136" s="65">
        <v>43964</v>
      </c>
      <c r="E136" s="66">
        <v>1006334</v>
      </c>
      <c r="F136" s="66" t="s">
        <v>19</v>
      </c>
      <c r="G136" s="66" t="s">
        <v>1274</v>
      </c>
      <c r="H136" s="67">
        <f t="shared" si="27"/>
        <v>44329</v>
      </c>
      <c r="I136" s="68">
        <v>45047</v>
      </c>
      <c r="J136" s="66">
        <v>2.37</v>
      </c>
      <c r="K136" s="66">
        <v>2.63</v>
      </c>
      <c r="L136" s="66">
        <v>0.4</v>
      </c>
      <c r="M136" s="66">
        <v>1.5</v>
      </c>
      <c r="N136" s="66"/>
      <c r="O136" s="66"/>
      <c r="P136" s="66">
        <v>0.4</v>
      </c>
      <c r="Q136" s="3">
        <v>2</v>
      </c>
      <c r="R136" s="3" t="s">
        <v>1275</v>
      </c>
      <c r="S136" s="66" t="s">
        <v>332</v>
      </c>
      <c r="T136" s="66"/>
    </row>
    <row r="137" spans="1:20" x14ac:dyDescent="0.3">
      <c r="A137" s="117" t="s">
        <v>217</v>
      </c>
      <c r="B137" s="3" t="s">
        <v>123</v>
      </c>
      <c r="C137" s="22">
        <v>422</v>
      </c>
      <c r="D137" s="65">
        <v>45575</v>
      </c>
      <c r="E137" s="66">
        <v>1152984</v>
      </c>
      <c r="F137" s="66" t="s">
        <v>30</v>
      </c>
      <c r="G137" s="66" t="s">
        <v>1387</v>
      </c>
      <c r="H137" s="67">
        <f t="shared" si="27"/>
        <v>45940</v>
      </c>
      <c r="I137" s="68">
        <v>46661</v>
      </c>
      <c r="J137" s="66">
        <v>2.4500000000000002</v>
      </c>
      <c r="K137" s="66">
        <v>2.6269999999999998</v>
      </c>
      <c r="L137" s="66">
        <v>0.48</v>
      </c>
      <c r="M137" s="66">
        <v>1.6</v>
      </c>
      <c r="N137" s="66"/>
      <c r="O137" s="66"/>
      <c r="P137" s="66">
        <v>0.4</v>
      </c>
      <c r="Q137" s="3">
        <v>2</v>
      </c>
      <c r="R137" s="3" t="s">
        <v>1309</v>
      </c>
      <c r="S137" s="66"/>
      <c r="T137" s="66"/>
    </row>
    <row r="138" spans="1:20" x14ac:dyDescent="0.3">
      <c r="A138" s="117" t="s">
        <v>217</v>
      </c>
      <c r="B138" s="3" t="s">
        <v>123</v>
      </c>
      <c r="C138" s="22">
        <v>422</v>
      </c>
      <c r="D138" s="65">
        <v>43475</v>
      </c>
      <c r="E138" s="66">
        <v>944131</v>
      </c>
      <c r="F138" s="66" t="s">
        <v>121</v>
      </c>
      <c r="G138" s="66" t="s">
        <v>23</v>
      </c>
      <c r="H138" s="67">
        <f t="shared" si="27"/>
        <v>43840</v>
      </c>
      <c r="I138" s="68"/>
      <c r="J138" s="138">
        <v>2.11</v>
      </c>
      <c r="K138" s="66">
        <v>2.62</v>
      </c>
      <c r="L138" s="66">
        <v>1.18</v>
      </c>
      <c r="M138" s="66"/>
      <c r="N138" s="66"/>
      <c r="O138" s="66"/>
      <c r="P138" s="66"/>
      <c r="Q138" s="3">
        <v>3</v>
      </c>
      <c r="R138" s="3" t="s">
        <v>1173</v>
      </c>
      <c r="S138" s="66"/>
      <c r="T138" s="66"/>
    </row>
    <row r="139" spans="1:20" x14ac:dyDescent="0.3">
      <c r="A139" s="117" t="s">
        <v>32</v>
      </c>
      <c r="B139" s="3" t="s">
        <v>219</v>
      </c>
      <c r="C139" s="22">
        <v>423</v>
      </c>
      <c r="D139" s="65">
        <v>45492</v>
      </c>
      <c r="E139" s="66">
        <v>1146278</v>
      </c>
      <c r="F139" s="66" t="s">
        <v>30</v>
      </c>
      <c r="G139" s="66" t="s">
        <v>107</v>
      </c>
      <c r="H139" s="67">
        <f t="shared" si="27"/>
        <v>45857</v>
      </c>
      <c r="I139" s="68">
        <v>45658</v>
      </c>
      <c r="J139" s="66">
        <v>2.63</v>
      </c>
      <c r="K139" s="66">
        <v>2.8180000000000001</v>
      </c>
      <c r="L139" s="66">
        <v>0.78</v>
      </c>
      <c r="M139" s="66">
        <v>1.6</v>
      </c>
      <c r="N139" s="66"/>
      <c r="O139" s="66"/>
      <c r="P139" s="66">
        <v>0</v>
      </c>
      <c r="Q139" s="3">
        <v>1</v>
      </c>
      <c r="R139" s="3" t="s">
        <v>1314</v>
      </c>
      <c r="S139" s="66"/>
      <c r="T139" s="66"/>
    </row>
    <row r="140" spans="1:20" x14ac:dyDescent="0.3">
      <c r="A140" s="117" t="s">
        <v>217</v>
      </c>
      <c r="B140" s="3" t="s">
        <v>220</v>
      </c>
      <c r="C140" s="22">
        <v>425</v>
      </c>
      <c r="D140" s="65">
        <v>43158</v>
      </c>
      <c r="E140" s="66">
        <v>893519</v>
      </c>
      <c r="F140" s="66" t="s">
        <v>30</v>
      </c>
      <c r="G140" s="66" t="s">
        <v>23</v>
      </c>
      <c r="H140" s="67">
        <f t="shared" si="27"/>
        <v>43523</v>
      </c>
      <c r="I140" s="68">
        <v>44228</v>
      </c>
      <c r="J140" s="66">
        <v>2.72</v>
      </c>
      <c r="K140" s="66">
        <v>2.63</v>
      </c>
      <c r="L140" s="66">
        <v>0.52</v>
      </c>
      <c r="M140" s="66">
        <v>3.9</v>
      </c>
      <c r="N140" s="66">
        <v>120.4</v>
      </c>
      <c r="O140" s="66">
        <v>124.4</v>
      </c>
      <c r="P140" s="66"/>
      <c r="Q140" s="3">
        <v>1</v>
      </c>
      <c r="R140" s="3" t="s">
        <v>221</v>
      </c>
      <c r="S140" s="66"/>
      <c r="T140" s="66"/>
    </row>
    <row r="141" spans="1:20" x14ac:dyDescent="0.3">
      <c r="A141" s="117" t="s">
        <v>217</v>
      </c>
      <c r="B141" s="3" t="s">
        <v>220</v>
      </c>
      <c r="C141" s="22">
        <v>425</v>
      </c>
      <c r="D141" s="65">
        <v>43165</v>
      </c>
      <c r="E141" s="66">
        <v>894988</v>
      </c>
      <c r="F141" s="66" t="s">
        <v>121</v>
      </c>
      <c r="G141" s="66" t="s">
        <v>23</v>
      </c>
      <c r="H141" s="67">
        <f t="shared" si="27"/>
        <v>43530</v>
      </c>
      <c r="I141" s="68">
        <v>43831</v>
      </c>
      <c r="J141" s="138">
        <v>1.66</v>
      </c>
      <c r="K141" s="66">
        <v>2.62</v>
      </c>
      <c r="L141" s="66">
        <v>1.01</v>
      </c>
      <c r="M141" s="66">
        <v>1.5</v>
      </c>
      <c r="N141" s="66">
        <v>118.7</v>
      </c>
      <c r="O141" s="66">
        <v>116.3</v>
      </c>
      <c r="P141" s="66"/>
      <c r="Q141" s="3">
        <v>3</v>
      </c>
      <c r="R141" s="3" t="s">
        <v>222</v>
      </c>
      <c r="S141" s="66"/>
      <c r="T141" s="66"/>
    </row>
    <row r="142" spans="1:20" x14ac:dyDescent="0.3">
      <c r="A142" s="117" t="s">
        <v>223</v>
      </c>
      <c r="B142" s="3" t="s">
        <v>224</v>
      </c>
      <c r="C142" s="22">
        <v>427</v>
      </c>
      <c r="D142" s="65">
        <v>45328</v>
      </c>
      <c r="E142" s="66">
        <v>1123897</v>
      </c>
      <c r="F142" s="66" t="s">
        <v>19</v>
      </c>
      <c r="G142" s="66" t="s">
        <v>107</v>
      </c>
      <c r="H142" s="67">
        <f t="shared" ref="H142" si="28">D142+365</f>
        <v>45693</v>
      </c>
      <c r="I142" s="68">
        <v>46419</v>
      </c>
      <c r="J142" s="66">
        <v>2.1</v>
      </c>
      <c r="K142" s="66">
        <v>2.5939999999999999</v>
      </c>
      <c r="L142" s="66">
        <v>1.17</v>
      </c>
      <c r="M142" s="66">
        <v>2.2999999999999998</v>
      </c>
      <c r="N142" s="66"/>
      <c r="O142" s="66"/>
      <c r="P142" s="66">
        <v>0.4</v>
      </c>
      <c r="Q142" s="3">
        <v>3</v>
      </c>
      <c r="R142" s="3" t="s">
        <v>1457</v>
      </c>
      <c r="S142" s="66"/>
      <c r="T142" s="66"/>
    </row>
    <row r="143" spans="1:20" x14ac:dyDescent="0.3">
      <c r="A143" s="117" t="s">
        <v>32</v>
      </c>
      <c r="B143" s="3" t="s">
        <v>225</v>
      </c>
      <c r="C143" s="22">
        <v>429</v>
      </c>
      <c r="D143" s="65">
        <v>45490</v>
      </c>
      <c r="E143" s="66">
        <v>1145019</v>
      </c>
      <c r="F143" s="66" t="s">
        <v>19</v>
      </c>
      <c r="G143" s="66" t="s">
        <v>1387</v>
      </c>
      <c r="H143" s="67">
        <f t="shared" si="27"/>
        <v>45855</v>
      </c>
      <c r="I143" s="68">
        <v>46569</v>
      </c>
      <c r="J143" s="66">
        <v>2.34</v>
      </c>
      <c r="K143" s="66">
        <v>2.617</v>
      </c>
      <c r="L143" s="66">
        <v>0.62</v>
      </c>
      <c r="M143" s="66">
        <v>1.9</v>
      </c>
      <c r="N143" s="66"/>
      <c r="O143" s="66"/>
      <c r="P143" s="66">
        <v>0.4</v>
      </c>
      <c r="Q143" s="3">
        <v>1</v>
      </c>
      <c r="R143" s="3" t="s">
        <v>1173</v>
      </c>
      <c r="S143" s="66"/>
      <c r="T143" s="66"/>
    </row>
    <row r="144" spans="1:20" x14ac:dyDescent="0.3">
      <c r="A144" s="117" t="s">
        <v>32</v>
      </c>
      <c r="B144" s="3" t="s">
        <v>225</v>
      </c>
      <c r="C144" s="22">
        <v>429</v>
      </c>
      <c r="D144" s="65">
        <v>44383</v>
      </c>
      <c r="E144" s="66">
        <v>1044642</v>
      </c>
      <c r="F144" s="66" t="s">
        <v>121</v>
      </c>
      <c r="G144" s="66" t="s">
        <v>23</v>
      </c>
      <c r="H144" s="67">
        <f t="shared" si="27"/>
        <v>44748</v>
      </c>
      <c r="I144" s="68"/>
      <c r="J144" s="66">
        <v>2.2999999999999998</v>
      </c>
      <c r="K144" s="66">
        <v>2.6110000000000002</v>
      </c>
      <c r="L144" s="66">
        <v>0.64</v>
      </c>
      <c r="M144" s="66"/>
      <c r="N144" s="66"/>
      <c r="O144" s="66"/>
      <c r="P144" s="66"/>
      <c r="Q144" s="3">
        <v>1</v>
      </c>
      <c r="R144" s="3" t="s">
        <v>1170</v>
      </c>
      <c r="S144" s="66"/>
      <c r="T144" s="66"/>
    </row>
    <row r="145" spans="1:43" x14ac:dyDescent="0.3">
      <c r="A145" s="117" t="s">
        <v>1378</v>
      </c>
      <c r="B145" s="3" t="s">
        <v>227</v>
      </c>
      <c r="C145" s="22">
        <v>430</v>
      </c>
      <c r="D145" s="65">
        <v>45637</v>
      </c>
      <c r="E145" s="66">
        <v>1155957</v>
      </c>
      <c r="F145" s="66" t="s">
        <v>19</v>
      </c>
      <c r="G145" s="66" t="s">
        <v>1387</v>
      </c>
      <c r="H145" s="67">
        <f t="shared" si="27"/>
        <v>46002</v>
      </c>
      <c r="I145" s="68">
        <v>46722</v>
      </c>
      <c r="J145" s="66">
        <v>2.61</v>
      </c>
      <c r="K145" s="66">
        <v>2.6190000000000002</v>
      </c>
      <c r="L145" s="66">
        <v>0.36</v>
      </c>
      <c r="M145" s="66">
        <v>3.3</v>
      </c>
      <c r="N145" s="66"/>
      <c r="O145" s="66"/>
      <c r="P145" s="66">
        <v>0.4</v>
      </c>
      <c r="Q145" s="3">
        <v>1</v>
      </c>
      <c r="R145" s="3" t="s">
        <v>218</v>
      </c>
      <c r="S145" s="66"/>
      <c r="T145" s="66"/>
    </row>
    <row r="146" spans="1:43" x14ac:dyDescent="0.3">
      <c r="A146" s="117" t="s">
        <v>1273</v>
      </c>
      <c r="B146" s="3" t="s">
        <v>228</v>
      </c>
      <c r="C146" s="22">
        <v>432</v>
      </c>
      <c r="D146" s="65">
        <v>44900</v>
      </c>
      <c r="E146" s="66">
        <v>1090313</v>
      </c>
      <c r="F146" s="66" t="s">
        <v>19</v>
      </c>
      <c r="G146" s="66" t="s">
        <v>294</v>
      </c>
      <c r="H146" s="67">
        <f t="shared" si="27"/>
        <v>45265</v>
      </c>
      <c r="I146" s="68">
        <v>45992</v>
      </c>
      <c r="J146" s="138">
        <v>2.27</v>
      </c>
      <c r="K146" s="66">
        <v>2.6259999999999999</v>
      </c>
      <c r="L146" s="66">
        <v>0.28000000000000003</v>
      </c>
      <c r="M146" s="66">
        <v>2.2999999999999998</v>
      </c>
      <c r="N146" s="66"/>
      <c r="O146" s="66"/>
      <c r="P146" s="66">
        <v>0.4</v>
      </c>
      <c r="Q146" s="3">
        <v>2</v>
      </c>
      <c r="R146" s="3" t="s">
        <v>1377</v>
      </c>
      <c r="S146" s="66"/>
      <c r="T146" s="66"/>
    </row>
    <row r="147" spans="1:43" x14ac:dyDescent="0.3">
      <c r="A147" s="117" t="s">
        <v>229</v>
      </c>
      <c r="B147" s="3" t="s">
        <v>230</v>
      </c>
      <c r="C147" s="22">
        <v>433</v>
      </c>
      <c r="D147" s="65">
        <v>41564</v>
      </c>
      <c r="E147" s="66">
        <v>686195</v>
      </c>
      <c r="F147" s="66" t="s">
        <v>19</v>
      </c>
      <c r="G147" s="66" t="s">
        <v>115</v>
      </c>
      <c r="H147" s="67">
        <f t="shared" si="27"/>
        <v>41929</v>
      </c>
      <c r="I147" s="68">
        <v>42644</v>
      </c>
      <c r="J147" s="66">
        <v>2.76</v>
      </c>
      <c r="K147" s="66">
        <v>2.65</v>
      </c>
      <c r="L147" s="66">
        <v>0.6</v>
      </c>
      <c r="M147" s="66">
        <v>3.2</v>
      </c>
      <c r="N147" s="66">
        <v>97.3</v>
      </c>
      <c r="O147" s="66">
        <v>96</v>
      </c>
      <c r="P147" s="66">
        <v>1</v>
      </c>
      <c r="Q147" s="3"/>
      <c r="R147" s="3"/>
      <c r="S147" s="66"/>
      <c r="T147" s="66"/>
    </row>
    <row r="148" spans="1:43" x14ac:dyDescent="0.3">
      <c r="A148" s="117" t="s">
        <v>223</v>
      </c>
      <c r="B148" s="3" t="s">
        <v>231</v>
      </c>
      <c r="C148" s="22">
        <v>434</v>
      </c>
      <c r="D148" s="65">
        <v>42949</v>
      </c>
      <c r="E148" s="66">
        <v>848767</v>
      </c>
      <c r="F148" s="66" t="s">
        <v>19</v>
      </c>
      <c r="G148" s="66" t="s">
        <v>101</v>
      </c>
      <c r="H148" s="67">
        <f t="shared" si="27"/>
        <v>43314</v>
      </c>
      <c r="I148" s="68">
        <v>44044</v>
      </c>
      <c r="J148" s="66">
        <v>2.62</v>
      </c>
      <c r="K148" s="66">
        <v>2.61</v>
      </c>
      <c r="L148" s="66">
        <v>1.2</v>
      </c>
      <c r="M148" s="66">
        <v>5</v>
      </c>
      <c r="N148" s="66">
        <v>124.9</v>
      </c>
      <c r="O148" s="66">
        <v>130.69999999999999</v>
      </c>
      <c r="P148" s="66">
        <v>0.1</v>
      </c>
      <c r="Q148" s="3">
        <v>3</v>
      </c>
      <c r="R148" s="3" t="s">
        <v>232</v>
      </c>
      <c r="S148" s="66"/>
      <c r="T148" s="66"/>
    </row>
    <row r="149" spans="1:43" x14ac:dyDescent="0.3">
      <c r="A149" s="117" t="s">
        <v>28</v>
      </c>
      <c r="B149" s="3" t="s">
        <v>233</v>
      </c>
      <c r="C149" s="22">
        <v>435</v>
      </c>
      <c r="D149" s="65">
        <v>43791</v>
      </c>
      <c r="E149" s="66">
        <v>988483</v>
      </c>
      <c r="F149" s="66" t="s">
        <v>30</v>
      </c>
      <c r="G149" s="66" t="s">
        <v>27</v>
      </c>
      <c r="H149" s="67">
        <f t="shared" si="27"/>
        <v>44156</v>
      </c>
      <c r="I149" s="68">
        <v>44866</v>
      </c>
      <c r="J149" s="66">
        <v>2.41</v>
      </c>
      <c r="K149" s="66">
        <v>2.62</v>
      </c>
      <c r="L149" s="66">
        <v>0.36</v>
      </c>
      <c r="M149" s="66">
        <v>1.3</v>
      </c>
      <c r="N149" s="66"/>
      <c r="O149" s="66"/>
      <c r="P149" s="66">
        <v>0.4</v>
      </c>
      <c r="Q149" s="3">
        <v>1</v>
      </c>
      <c r="R149" s="3" t="s">
        <v>1244</v>
      </c>
      <c r="S149" s="66"/>
      <c r="T149" s="66"/>
    </row>
    <row r="150" spans="1:43" x14ac:dyDescent="0.3">
      <c r="A150" s="115" t="s">
        <v>234</v>
      </c>
      <c r="B150" s="47" t="s">
        <v>235</v>
      </c>
      <c r="C150" s="48">
        <v>436</v>
      </c>
      <c r="D150" s="49">
        <v>41869</v>
      </c>
      <c r="E150" s="50">
        <v>723025</v>
      </c>
      <c r="F150" s="50" t="s">
        <v>19</v>
      </c>
      <c r="G150" s="50" t="s">
        <v>27</v>
      </c>
      <c r="H150" s="51">
        <f t="shared" si="27"/>
        <v>42234</v>
      </c>
      <c r="I150" s="52">
        <v>43009</v>
      </c>
      <c r="J150" s="50">
        <v>2.34</v>
      </c>
      <c r="K150" s="50">
        <v>2.58</v>
      </c>
      <c r="L150" s="50">
        <v>0.3</v>
      </c>
      <c r="M150" s="50">
        <v>3</v>
      </c>
      <c r="N150" s="50">
        <v>113.2</v>
      </c>
      <c r="O150" s="50">
        <v>101.9</v>
      </c>
      <c r="P150" s="50">
        <v>0</v>
      </c>
      <c r="Q150" s="47"/>
      <c r="R150" s="47"/>
      <c r="S150" s="66"/>
      <c r="T150" s="66"/>
    </row>
    <row r="151" spans="1:43" x14ac:dyDescent="0.3">
      <c r="A151" s="117" t="s">
        <v>1378</v>
      </c>
      <c r="B151" s="3" t="s">
        <v>236</v>
      </c>
      <c r="C151" s="22">
        <v>438</v>
      </c>
      <c r="D151" s="65">
        <v>45637</v>
      </c>
      <c r="E151" s="66">
        <v>1155851</v>
      </c>
      <c r="F151" s="66" t="s">
        <v>30</v>
      </c>
      <c r="G151" s="66" t="s">
        <v>107</v>
      </c>
      <c r="H151" s="67">
        <f t="shared" si="27"/>
        <v>46002</v>
      </c>
      <c r="I151" s="68">
        <v>46722</v>
      </c>
      <c r="J151" s="66">
        <v>2.81</v>
      </c>
      <c r="K151" s="66">
        <v>2.641</v>
      </c>
      <c r="L151" s="66">
        <v>0.7</v>
      </c>
      <c r="M151" s="66">
        <v>2.2000000000000002</v>
      </c>
      <c r="N151" s="66"/>
      <c r="O151" s="66"/>
      <c r="P151" s="66">
        <v>0.4</v>
      </c>
      <c r="Q151" s="3">
        <v>1</v>
      </c>
      <c r="R151" s="3" t="s">
        <v>1351</v>
      </c>
      <c r="S151" s="66"/>
      <c r="T151" s="66"/>
    </row>
    <row r="152" spans="1:43" x14ac:dyDescent="0.3">
      <c r="A152" s="117" t="s">
        <v>237</v>
      </c>
      <c r="B152" s="3" t="s">
        <v>238</v>
      </c>
      <c r="C152" s="22">
        <v>439</v>
      </c>
      <c r="D152" s="65">
        <v>39938</v>
      </c>
      <c r="E152" s="66">
        <v>483810</v>
      </c>
      <c r="F152" s="66" t="s">
        <v>19</v>
      </c>
      <c r="G152" s="66" t="s">
        <v>101</v>
      </c>
      <c r="H152" s="67">
        <f t="shared" si="27"/>
        <v>40303</v>
      </c>
      <c r="I152" s="68">
        <v>41030</v>
      </c>
      <c r="J152" s="138">
        <v>2.1</v>
      </c>
      <c r="K152" s="66">
        <v>2.64</v>
      </c>
      <c r="L152" s="66">
        <v>0.3</v>
      </c>
      <c r="M152" s="66">
        <v>1.1000000000000001</v>
      </c>
      <c r="N152" s="66">
        <v>110.3</v>
      </c>
      <c r="O152" s="66">
        <v>117.2</v>
      </c>
      <c r="P152" s="66">
        <v>0.2</v>
      </c>
      <c r="Q152" s="3"/>
      <c r="R152" s="3"/>
      <c r="S152" s="66"/>
      <c r="T152" s="66"/>
    </row>
    <row r="153" spans="1:43" x14ac:dyDescent="0.3">
      <c r="A153" s="117" t="s">
        <v>85</v>
      </c>
      <c r="B153" s="3" t="s">
        <v>239</v>
      </c>
      <c r="C153" s="22">
        <v>440</v>
      </c>
      <c r="D153" s="65">
        <v>45397</v>
      </c>
      <c r="E153" s="66">
        <v>1137232</v>
      </c>
      <c r="F153" s="66" t="s">
        <v>30</v>
      </c>
      <c r="G153" s="66" t="s">
        <v>1387</v>
      </c>
      <c r="H153" s="67">
        <f t="shared" ref="H153" si="29">D153+365</f>
        <v>45762</v>
      </c>
      <c r="I153" s="68">
        <v>46143</v>
      </c>
      <c r="J153" s="66">
        <v>2.97</v>
      </c>
      <c r="K153" s="66">
        <v>2.839</v>
      </c>
      <c r="L153" s="66">
        <v>0.81</v>
      </c>
      <c r="M153" s="66">
        <v>3.1</v>
      </c>
      <c r="N153" s="66"/>
      <c r="O153" s="66"/>
      <c r="P153" s="66">
        <v>0.4</v>
      </c>
      <c r="Q153" s="3">
        <v>1</v>
      </c>
      <c r="R153" s="3" t="s">
        <v>1406</v>
      </c>
      <c r="S153" s="66"/>
      <c r="T153" s="66"/>
    </row>
    <row r="154" spans="1:43" x14ac:dyDescent="0.3">
      <c r="A154" s="115" t="s">
        <v>240</v>
      </c>
      <c r="B154" s="47" t="s">
        <v>241</v>
      </c>
      <c r="C154" s="48">
        <v>443</v>
      </c>
      <c r="D154" s="49">
        <v>41109</v>
      </c>
      <c r="E154" s="50">
        <v>632848</v>
      </c>
      <c r="F154" s="50"/>
      <c r="G154" s="50" t="s">
        <v>242</v>
      </c>
      <c r="H154" s="51">
        <f t="shared" si="27"/>
        <v>41474</v>
      </c>
      <c r="I154" s="52">
        <v>42186</v>
      </c>
      <c r="J154" s="154">
        <v>1.46</v>
      </c>
      <c r="K154" s="50"/>
      <c r="L154" s="50"/>
      <c r="M154" s="50">
        <v>6.6</v>
      </c>
      <c r="N154" s="50"/>
      <c r="O154" s="50"/>
      <c r="P154" s="50">
        <v>0.3</v>
      </c>
      <c r="Q154" s="47"/>
      <c r="R154" s="47"/>
      <c r="S154" s="66"/>
      <c r="T154" s="66"/>
    </row>
    <row r="155" spans="1:43" x14ac:dyDescent="0.3">
      <c r="A155" s="115" t="s">
        <v>243</v>
      </c>
      <c r="B155" s="47" t="s">
        <v>244</v>
      </c>
      <c r="C155" s="48">
        <v>444</v>
      </c>
      <c r="D155" s="49">
        <v>41325</v>
      </c>
      <c r="E155" s="50">
        <v>657727</v>
      </c>
      <c r="F155" s="50" t="s">
        <v>19</v>
      </c>
      <c r="G155" s="50" t="s">
        <v>31</v>
      </c>
      <c r="H155" s="51">
        <f t="shared" si="27"/>
        <v>41690</v>
      </c>
      <c r="I155" s="52">
        <v>42401</v>
      </c>
      <c r="J155" s="50">
        <v>2.4900000000000002</v>
      </c>
      <c r="K155" s="50">
        <v>2.66</v>
      </c>
      <c r="L155" s="50">
        <v>0.4</v>
      </c>
      <c r="M155" s="50">
        <v>3.3</v>
      </c>
      <c r="N155" s="50">
        <v>112.4</v>
      </c>
      <c r="O155" s="50">
        <v>130.6</v>
      </c>
      <c r="P155" s="50">
        <v>0.2</v>
      </c>
      <c r="Q155" s="47"/>
      <c r="R155" s="47"/>
      <c r="S155" s="66"/>
      <c r="T155" s="66"/>
    </row>
    <row r="156" spans="1:43" x14ac:dyDescent="0.3">
      <c r="A156" s="117" t="s">
        <v>245</v>
      </c>
      <c r="B156" s="3" t="s">
        <v>246</v>
      </c>
      <c r="C156" s="22">
        <v>445</v>
      </c>
      <c r="D156" s="65">
        <v>42076</v>
      </c>
      <c r="E156" s="66">
        <v>748570</v>
      </c>
      <c r="F156" s="66" t="s">
        <v>30</v>
      </c>
      <c r="G156" s="66" t="s">
        <v>44</v>
      </c>
      <c r="H156" s="67">
        <f t="shared" si="27"/>
        <v>42441</v>
      </c>
      <c r="I156" s="68">
        <v>43160</v>
      </c>
      <c r="J156" s="66">
        <v>2.96</v>
      </c>
      <c r="K156" s="66">
        <v>2.06</v>
      </c>
      <c r="L156" s="66">
        <v>5.0999999999999996</v>
      </c>
      <c r="M156" s="66">
        <v>1.6</v>
      </c>
      <c r="N156" s="66">
        <v>138</v>
      </c>
      <c r="O156" s="66">
        <v>151.30000000000001</v>
      </c>
      <c r="P156" s="66"/>
      <c r="Q156" s="3"/>
      <c r="R156" s="3"/>
      <c r="S156" s="66"/>
      <c r="T156" s="66"/>
    </row>
    <row r="157" spans="1:43" x14ac:dyDescent="0.3">
      <c r="A157" s="117" t="s">
        <v>180</v>
      </c>
      <c r="B157" s="3" t="s">
        <v>247</v>
      </c>
      <c r="C157" s="22">
        <v>446</v>
      </c>
      <c r="D157" s="65">
        <v>43151</v>
      </c>
      <c r="E157" s="66">
        <v>892756</v>
      </c>
      <c r="F157" s="66" t="s">
        <v>19</v>
      </c>
      <c r="G157" s="66" t="s">
        <v>110</v>
      </c>
      <c r="H157" s="67">
        <f t="shared" si="27"/>
        <v>43516</v>
      </c>
      <c r="I157" s="68">
        <v>44228</v>
      </c>
      <c r="J157" s="66">
        <v>2.78</v>
      </c>
      <c r="K157" s="66">
        <v>2.67</v>
      </c>
      <c r="L157" s="66">
        <v>0.3</v>
      </c>
      <c r="M157" s="66">
        <v>0.4</v>
      </c>
      <c r="N157" s="66">
        <v>111.5</v>
      </c>
      <c r="O157" s="66">
        <v>121</v>
      </c>
      <c r="P157" s="66">
        <v>0.4</v>
      </c>
      <c r="Q157" s="3">
        <v>2</v>
      </c>
      <c r="R157" s="3" t="s">
        <v>248</v>
      </c>
      <c r="S157" s="66"/>
      <c r="T157" s="62"/>
    </row>
    <row r="158" spans="1:43" x14ac:dyDescent="0.3">
      <c r="A158" s="117" t="s">
        <v>249</v>
      </c>
      <c r="B158" s="3" t="s">
        <v>249</v>
      </c>
      <c r="C158" s="22">
        <v>447</v>
      </c>
      <c r="D158" s="65">
        <v>43539</v>
      </c>
      <c r="E158" s="66">
        <v>949990</v>
      </c>
      <c r="F158" s="66" t="s">
        <v>19</v>
      </c>
      <c r="G158" s="66" t="s">
        <v>110</v>
      </c>
      <c r="H158" s="67">
        <f t="shared" si="27"/>
        <v>43904</v>
      </c>
      <c r="I158" s="68">
        <v>44621</v>
      </c>
      <c r="J158" s="66">
        <v>2.31</v>
      </c>
      <c r="K158" s="66">
        <v>2.66</v>
      </c>
      <c r="L158" s="66">
        <v>0.26</v>
      </c>
      <c r="M158" s="66">
        <v>1.4</v>
      </c>
      <c r="N158" s="66"/>
      <c r="O158" s="66"/>
      <c r="P158" s="66">
        <v>0</v>
      </c>
      <c r="Q158" s="3">
        <v>1</v>
      </c>
      <c r="R158" s="3" t="s">
        <v>1175</v>
      </c>
      <c r="S158" s="66"/>
      <c r="T158" s="62"/>
    </row>
    <row r="159" spans="1:43" x14ac:dyDescent="0.3">
      <c r="A159" s="117" t="s">
        <v>250</v>
      </c>
      <c r="B159" s="3" t="s">
        <v>251</v>
      </c>
      <c r="C159" s="22">
        <v>448</v>
      </c>
      <c r="D159" s="65">
        <v>40240</v>
      </c>
      <c r="E159" s="66">
        <v>505360</v>
      </c>
      <c r="F159" s="66" t="s">
        <v>30</v>
      </c>
      <c r="G159" s="66" t="s">
        <v>39</v>
      </c>
      <c r="H159" s="67">
        <f t="shared" si="27"/>
        <v>40605</v>
      </c>
      <c r="I159" s="68">
        <v>41334</v>
      </c>
      <c r="J159" s="66">
        <v>3.16</v>
      </c>
      <c r="K159" s="66">
        <v>2.62</v>
      </c>
      <c r="L159" s="66">
        <v>1.6</v>
      </c>
      <c r="M159" s="66">
        <v>4.5</v>
      </c>
      <c r="N159" s="66">
        <v>166.8</v>
      </c>
      <c r="O159" s="66">
        <v>165.6</v>
      </c>
      <c r="P159" s="66">
        <v>0</v>
      </c>
      <c r="Q159" s="3"/>
      <c r="R159" s="3"/>
      <c r="S159" s="66"/>
      <c r="T159" s="62"/>
      <c r="U159" s="46"/>
      <c r="V159" s="46"/>
      <c r="W159" s="46"/>
      <c r="X159" s="46"/>
      <c r="Y159" s="46"/>
      <c r="Z159" s="46"/>
      <c r="AA159" s="46"/>
      <c r="AB159" s="46"/>
      <c r="AC159" s="46"/>
      <c r="AD159" s="46"/>
      <c r="AE159" s="46"/>
      <c r="AF159" s="46"/>
      <c r="AG159" s="46"/>
      <c r="AH159" s="46"/>
      <c r="AI159" s="46"/>
      <c r="AJ159" s="46"/>
      <c r="AK159" s="46"/>
      <c r="AL159" s="46"/>
      <c r="AM159" s="46"/>
      <c r="AN159" s="46"/>
      <c r="AO159" s="46"/>
      <c r="AP159" s="46"/>
      <c r="AQ159" s="46"/>
    </row>
    <row r="160" spans="1:43" s="46" customFormat="1" x14ac:dyDescent="0.3">
      <c r="A160" s="117" t="s">
        <v>250</v>
      </c>
      <c r="B160" s="3" t="s">
        <v>251</v>
      </c>
      <c r="C160" s="22">
        <v>448</v>
      </c>
      <c r="D160" s="65">
        <v>44645</v>
      </c>
      <c r="E160" s="66">
        <v>1067346</v>
      </c>
      <c r="F160" s="66" t="s">
        <v>19</v>
      </c>
      <c r="G160" s="66" t="s">
        <v>1274</v>
      </c>
      <c r="H160" s="67">
        <f t="shared" si="27"/>
        <v>45010</v>
      </c>
      <c r="I160" s="68">
        <v>45717</v>
      </c>
      <c r="J160" s="66">
        <v>2.95</v>
      </c>
      <c r="K160" s="66">
        <v>2.5139999999999998</v>
      </c>
      <c r="L160" s="66">
        <v>3.31</v>
      </c>
      <c r="M160" s="66">
        <v>9.1</v>
      </c>
      <c r="N160" s="66"/>
      <c r="O160" s="66"/>
      <c r="P160" s="66">
        <v>0.4</v>
      </c>
      <c r="Q160" s="3">
        <v>2</v>
      </c>
      <c r="R160" s="3" t="s">
        <v>1332</v>
      </c>
      <c r="S160" s="66"/>
      <c r="T160" s="62"/>
    </row>
    <row r="161" spans="1:43" s="46" customFormat="1" x14ac:dyDescent="0.3">
      <c r="A161" s="117" t="s">
        <v>252</v>
      </c>
      <c r="B161" s="3" t="s">
        <v>253</v>
      </c>
      <c r="C161" s="22">
        <v>449</v>
      </c>
      <c r="D161" s="65">
        <v>42144</v>
      </c>
      <c r="E161" s="66">
        <v>758249</v>
      </c>
      <c r="F161" s="66" t="s">
        <v>19</v>
      </c>
      <c r="G161" s="66" t="s">
        <v>98</v>
      </c>
      <c r="H161" s="67">
        <f t="shared" si="27"/>
        <v>42509</v>
      </c>
      <c r="I161" s="68">
        <v>43009</v>
      </c>
      <c r="J161" s="66">
        <v>2.7</v>
      </c>
      <c r="K161" s="66">
        <v>2.61</v>
      </c>
      <c r="L161" s="66">
        <v>1.3</v>
      </c>
      <c r="M161" s="66"/>
      <c r="N161" s="66">
        <v>97.4</v>
      </c>
      <c r="O161" s="66">
        <v>104.7</v>
      </c>
      <c r="P161" s="66">
        <v>0</v>
      </c>
      <c r="Q161" s="3"/>
      <c r="R161" s="3"/>
      <c r="S161" s="66"/>
      <c r="T161" s="66"/>
    </row>
    <row r="162" spans="1:43" s="46" customFormat="1" x14ac:dyDescent="0.3">
      <c r="A162" s="115" t="s">
        <v>75</v>
      </c>
      <c r="B162" s="47" t="s">
        <v>254</v>
      </c>
      <c r="C162" s="48">
        <v>451</v>
      </c>
      <c r="D162" s="49">
        <v>41221</v>
      </c>
      <c r="E162" s="50">
        <v>647612</v>
      </c>
      <c r="F162" s="50" t="s">
        <v>19</v>
      </c>
      <c r="G162" s="50" t="s">
        <v>31</v>
      </c>
      <c r="H162" s="51">
        <f t="shared" si="27"/>
        <v>41586</v>
      </c>
      <c r="I162" s="52">
        <v>42309</v>
      </c>
      <c r="J162" s="50">
        <v>3.1</v>
      </c>
      <c r="K162" s="50">
        <v>2.95</v>
      </c>
      <c r="L162" s="50">
        <v>0.1</v>
      </c>
      <c r="M162" s="50">
        <v>2.5</v>
      </c>
      <c r="N162" s="50">
        <v>147.4</v>
      </c>
      <c r="O162" s="50">
        <v>126.4</v>
      </c>
      <c r="P162" s="50">
        <v>0.5</v>
      </c>
      <c r="Q162" s="47"/>
      <c r="R162" s="47"/>
      <c r="S162" s="66"/>
      <c r="T162" s="66"/>
    </row>
    <row r="163" spans="1:43" s="46" customFormat="1" x14ac:dyDescent="0.3">
      <c r="A163" s="117" t="s">
        <v>1176</v>
      </c>
      <c r="B163" s="3" t="s">
        <v>684</v>
      </c>
      <c r="C163" s="22">
        <v>452</v>
      </c>
      <c r="D163" s="65">
        <v>43593</v>
      </c>
      <c r="E163" s="66">
        <v>953205</v>
      </c>
      <c r="F163" s="66" t="s">
        <v>19</v>
      </c>
      <c r="G163" s="66" t="s">
        <v>1177</v>
      </c>
      <c r="H163" s="67">
        <f t="shared" si="27"/>
        <v>43958</v>
      </c>
      <c r="I163" s="68">
        <v>44682</v>
      </c>
      <c r="J163" s="66">
        <v>2.46</v>
      </c>
      <c r="K163" s="66">
        <v>2.62</v>
      </c>
      <c r="L163" s="66">
        <v>0.52</v>
      </c>
      <c r="M163" s="66">
        <v>1</v>
      </c>
      <c r="N163" s="66"/>
      <c r="O163" s="66"/>
      <c r="P163" s="66">
        <v>0.4</v>
      </c>
      <c r="Q163" s="3">
        <v>1</v>
      </c>
      <c r="R163" s="3" t="s">
        <v>288</v>
      </c>
      <c r="S163" s="66" t="s">
        <v>1178</v>
      </c>
      <c r="T163" s="66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</row>
    <row r="164" spans="1:43" x14ac:dyDescent="0.3">
      <c r="A164" s="115" t="s">
        <v>1181</v>
      </c>
      <c r="B164" s="47" t="s">
        <v>1493</v>
      </c>
      <c r="C164" s="48">
        <v>453</v>
      </c>
      <c r="D164" s="49">
        <v>45546</v>
      </c>
      <c r="E164" s="50">
        <v>1149311</v>
      </c>
      <c r="F164" s="50" t="s">
        <v>19</v>
      </c>
      <c r="G164" s="50" t="s">
        <v>1494</v>
      </c>
      <c r="H164" s="51">
        <f t="shared" si="27"/>
        <v>45911</v>
      </c>
      <c r="I164" s="68">
        <v>46631</v>
      </c>
      <c r="J164" s="66">
        <v>2.57</v>
      </c>
      <c r="K164" s="66">
        <v>2.6160000000000001</v>
      </c>
      <c r="L164" s="66">
        <v>0.44</v>
      </c>
      <c r="M164" s="66">
        <v>0.8</v>
      </c>
      <c r="N164" s="66"/>
      <c r="O164" s="66"/>
      <c r="P164" s="66">
        <v>0.4</v>
      </c>
      <c r="Q164" s="93">
        <v>2</v>
      </c>
      <c r="R164" s="93" t="s">
        <v>248</v>
      </c>
      <c r="S164" s="66" t="s">
        <v>1495</v>
      </c>
      <c r="T164" s="66"/>
    </row>
    <row r="165" spans="1:43" x14ac:dyDescent="0.3">
      <c r="A165" s="117" t="s">
        <v>28</v>
      </c>
      <c r="B165" s="3" t="s">
        <v>256</v>
      </c>
      <c r="C165" s="22">
        <v>455</v>
      </c>
      <c r="D165" s="65">
        <v>45097</v>
      </c>
      <c r="E165" s="66">
        <v>1104573</v>
      </c>
      <c r="F165" s="66" t="s">
        <v>30</v>
      </c>
      <c r="G165" s="66" t="s">
        <v>1408</v>
      </c>
      <c r="H165" s="67">
        <f t="shared" si="27"/>
        <v>45462</v>
      </c>
      <c r="I165" s="68">
        <v>46174</v>
      </c>
      <c r="J165" s="66">
        <v>2.68</v>
      </c>
      <c r="K165" s="66">
        <v>2.6230000000000002</v>
      </c>
      <c r="L165" s="66">
        <v>0.6</v>
      </c>
      <c r="M165" s="66">
        <v>1.3</v>
      </c>
      <c r="N165" s="66"/>
      <c r="O165" s="66"/>
      <c r="P165" s="118">
        <v>4.0000000000000001E-3</v>
      </c>
      <c r="Q165" s="3">
        <v>1</v>
      </c>
      <c r="R165" s="3" t="s">
        <v>50</v>
      </c>
      <c r="S165" s="66" t="s">
        <v>1417</v>
      </c>
      <c r="T165" s="66"/>
    </row>
    <row r="166" spans="1:43" x14ac:dyDescent="0.3">
      <c r="A166" s="117" t="s">
        <v>257</v>
      </c>
      <c r="B166" s="3" t="s">
        <v>258</v>
      </c>
      <c r="C166" s="22">
        <v>456</v>
      </c>
      <c r="D166" s="65">
        <v>45492</v>
      </c>
      <c r="E166" s="66">
        <v>1146346</v>
      </c>
      <c r="F166" s="66" t="s">
        <v>19</v>
      </c>
      <c r="G166" s="66" t="s">
        <v>1387</v>
      </c>
      <c r="H166" s="67">
        <f t="shared" si="27"/>
        <v>45857</v>
      </c>
      <c r="I166" s="68">
        <v>45870</v>
      </c>
      <c r="J166" s="155">
        <v>2.48</v>
      </c>
      <c r="K166" s="66">
        <v>2.585</v>
      </c>
      <c r="L166" s="66">
        <v>0.44</v>
      </c>
      <c r="M166" s="66">
        <v>0.9</v>
      </c>
      <c r="N166" s="66"/>
      <c r="O166" s="66"/>
      <c r="P166" s="66">
        <v>0.4</v>
      </c>
      <c r="Q166" s="3">
        <v>2</v>
      </c>
      <c r="R166" s="3" t="s">
        <v>1293</v>
      </c>
      <c r="S166" s="66" t="s">
        <v>260</v>
      </c>
      <c r="T166" s="66"/>
    </row>
    <row r="167" spans="1:43" x14ac:dyDescent="0.3">
      <c r="A167" s="115" t="s">
        <v>28</v>
      </c>
      <c r="B167" s="47" t="s">
        <v>261</v>
      </c>
      <c r="C167" s="48">
        <v>457</v>
      </c>
      <c r="D167" s="49">
        <v>40492</v>
      </c>
      <c r="E167" s="50">
        <v>526557</v>
      </c>
      <c r="F167" s="50" t="s">
        <v>30</v>
      </c>
      <c r="G167" s="50" t="s">
        <v>49</v>
      </c>
      <c r="H167" s="51">
        <f t="shared" si="27"/>
        <v>40857</v>
      </c>
      <c r="I167" s="52">
        <v>41579</v>
      </c>
      <c r="J167" s="50">
        <v>2.91</v>
      </c>
      <c r="K167" s="50">
        <v>2.72</v>
      </c>
      <c r="L167" s="50">
        <v>1</v>
      </c>
      <c r="M167" s="50">
        <v>1.3</v>
      </c>
      <c r="N167" s="50">
        <v>134.1</v>
      </c>
      <c r="O167" s="50">
        <v>163.5</v>
      </c>
      <c r="P167" s="50">
        <v>0.1</v>
      </c>
      <c r="Q167" s="47"/>
      <c r="R167" s="47"/>
      <c r="S167" s="66"/>
      <c r="T167" s="66"/>
    </row>
    <row r="168" spans="1:43" x14ac:dyDescent="0.3">
      <c r="A168" s="115" t="s">
        <v>28</v>
      </c>
      <c r="B168" s="47" t="s">
        <v>262</v>
      </c>
      <c r="C168" s="48">
        <v>458</v>
      </c>
      <c r="D168" s="49">
        <v>42649</v>
      </c>
      <c r="E168" s="50">
        <v>829444</v>
      </c>
      <c r="F168" s="50"/>
      <c r="G168" s="50" t="s">
        <v>77</v>
      </c>
      <c r="H168" s="51">
        <f t="shared" si="27"/>
        <v>43014</v>
      </c>
      <c r="I168" s="52">
        <v>43770</v>
      </c>
      <c r="J168" s="50">
        <v>2.52</v>
      </c>
      <c r="K168" s="50">
        <v>2.74</v>
      </c>
      <c r="L168" s="50">
        <v>1</v>
      </c>
      <c r="M168" s="50">
        <v>2.2999999999999998</v>
      </c>
      <c r="N168" s="50">
        <v>98.9</v>
      </c>
      <c r="O168" s="50">
        <v>111</v>
      </c>
      <c r="P168" s="50"/>
      <c r="Q168" s="47"/>
      <c r="R168" s="47"/>
      <c r="S168" s="66"/>
      <c r="T168" s="66"/>
    </row>
    <row r="169" spans="1:43" x14ac:dyDescent="0.3">
      <c r="A169" s="115" t="s">
        <v>28</v>
      </c>
      <c r="B169" s="47" t="s">
        <v>262</v>
      </c>
      <c r="C169" s="48">
        <v>458</v>
      </c>
      <c r="D169" s="49">
        <v>43343</v>
      </c>
      <c r="E169" s="50">
        <v>922296</v>
      </c>
      <c r="F169" s="50" t="s">
        <v>30</v>
      </c>
      <c r="G169" s="50" t="s">
        <v>49</v>
      </c>
      <c r="H169" s="51">
        <f t="shared" si="27"/>
        <v>43708</v>
      </c>
      <c r="I169" s="68"/>
      <c r="J169" s="66">
        <v>2.75</v>
      </c>
      <c r="K169" s="66">
        <v>2.82</v>
      </c>
      <c r="L169" s="66">
        <v>0.18</v>
      </c>
      <c r="M169" s="66"/>
      <c r="N169" s="66"/>
      <c r="O169" s="66"/>
      <c r="P169" s="66">
        <v>0.4</v>
      </c>
      <c r="Q169" s="3">
        <v>1</v>
      </c>
      <c r="R169" s="3" t="s">
        <v>263</v>
      </c>
      <c r="S169" s="66"/>
      <c r="T169" s="66"/>
    </row>
    <row r="170" spans="1:43" x14ac:dyDescent="0.3">
      <c r="A170" s="117" t="s">
        <v>264</v>
      </c>
      <c r="B170" s="3" t="s">
        <v>265</v>
      </c>
      <c r="C170" s="22">
        <v>459</v>
      </c>
      <c r="D170" s="65">
        <v>42047</v>
      </c>
      <c r="E170" s="66">
        <v>745615</v>
      </c>
      <c r="F170" s="66" t="s">
        <v>19</v>
      </c>
      <c r="G170" s="66" t="s">
        <v>157</v>
      </c>
      <c r="H170" s="67">
        <f t="shared" si="27"/>
        <v>42412</v>
      </c>
      <c r="I170" s="68">
        <v>43132</v>
      </c>
      <c r="J170" s="66">
        <v>2.54</v>
      </c>
      <c r="K170" s="66">
        <v>2.65</v>
      </c>
      <c r="L170" s="66">
        <v>0.5</v>
      </c>
      <c r="M170" s="66">
        <v>3.9</v>
      </c>
      <c r="N170" s="66">
        <v>120.1</v>
      </c>
      <c r="O170" s="66">
        <v>101.1</v>
      </c>
      <c r="P170" s="66"/>
      <c r="Q170" s="3"/>
      <c r="R170" s="3"/>
      <c r="S170" s="66"/>
      <c r="T170" s="66"/>
    </row>
    <row r="171" spans="1:43" x14ac:dyDescent="0.3">
      <c r="A171" s="117" t="s">
        <v>264</v>
      </c>
      <c r="B171" s="3" t="s">
        <v>265</v>
      </c>
      <c r="C171" s="22">
        <v>459</v>
      </c>
      <c r="D171" s="65">
        <v>42047</v>
      </c>
      <c r="E171" s="66">
        <v>745616</v>
      </c>
      <c r="F171" s="66" t="s">
        <v>121</v>
      </c>
      <c r="G171" s="66" t="s">
        <v>157</v>
      </c>
      <c r="H171" s="67">
        <f t="shared" si="27"/>
        <v>42412</v>
      </c>
      <c r="I171" s="68">
        <v>43132</v>
      </c>
      <c r="J171" s="138">
        <v>2.21</v>
      </c>
      <c r="K171" s="66">
        <v>2.65</v>
      </c>
      <c r="L171" s="66">
        <v>0.4</v>
      </c>
      <c r="M171" s="66">
        <v>3.2</v>
      </c>
      <c r="N171" s="66">
        <v>120.5</v>
      </c>
      <c r="O171" s="66">
        <v>95.7</v>
      </c>
      <c r="P171" s="66"/>
      <c r="Q171" s="3"/>
      <c r="R171" s="3"/>
      <c r="S171" s="66"/>
      <c r="T171" s="66"/>
    </row>
    <row r="172" spans="1:43" x14ac:dyDescent="0.3">
      <c r="A172" s="117" t="s">
        <v>1482</v>
      </c>
      <c r="B172" s="3" t="s">
        <v>1483</v>
      </c>
      <c r="C172" s="22">
        <v>460</v>
      </c>
      <c r="D172" s="65">
        <v>45490</v>
      </c>
      <c r="E172" s="66">
        <v>1144026</v>
      </c>
      <c r="F172" s="66" t="s">
        <v>19</v>
      </c>
      <c r="G172" s="66" t="s">
        <v>1438</v>
      </c>
      <c r="H172" s="67">
        <f t="shared" si="27"/>
        <v>45855</v>
      </c>
      <c r="I172" s="68">
        <v>46569</v>
      </c>
      <c r="J172" s="66">
        <v>2.7</v>
      </c>
      <c r="K172" s="66">
        <v>2.6219999999999999</v>
      </c>
      <c r="L172" s="66">
        <v>0.75</v>
      </c>
      <c r="M172" s="66">
        <v>1.7</v>
      </c>
      <c r="N172" s="66"/>
      <c r="O172" s="66"/>
      <c r="P172" s="66">
        <v>0.4</v>
      </c>
      <c r="Q172" s="3">
        <v>1</v>
      </c>
      <c r="R172" s="3" t="s">
        <v>1481</v>
      </c>
      <c r="S172" s="66" t="s">
        <v>1484</v>
      </c>
      <c r="T172" s="66"/>
    </row>
    <row r="173" spans="1:43" x14ac:dyDescent="0.3">
      <c r="A173" s="115" t="s">
        <v>91</v>
      </c>
      <c r="B173" s="47" t="s">
        <v>266</v>
      </c>
      <c r="C173" s="48">
        <v>461</v>
      </c>
      <c r="D173" s="49">
        <v>40611</v>
      </c>
      <c r="E173" s="50">
        <v>534250</v>
      </c>
      <c r="F173" s="50" t="s">
        <v>19</v>
      </c>
      <c r="G173" s="50" t="s">
        <v>53</v>
      </c>
      <c r="H173" s="51">
        <f t="shared" si="27"/>
        <v>40976</v>
      </c>
      <c r="I173" s="52">
        <v>41699</v>
      </c>
      <c r="J173" s="50">
        <v>2.77</v>
      </c>
      <c r="K173" s="50">
        <v>2.62</v>
      </c>
      <c r="L173" s="50">
        <v>1</v>
      </c>
      <c r="M173" s="50">
        <v>1.1000000000000001</v>
      </c>
      <c r="N173" s="50">
        <v>104.4</v>
      </c>
      <c r="O173" s="50">
        <v>107.7</v>
      </c>
      <c r="P173" s="50">
        <v>0.4</v>
      </c>
      <c r="Q173" s="47"/>
      <c r="R173" s="47"/>
      <c r="S173" s="66"/>
      <c r="T173" s="66"/>
    </row>
    <row r="174" spans="1:43" x14ac:dyDescent="0.3">
      <c r="A174" s="117" t="s">
        <v>1315</v>
      </c>
      <c r="B174" s="3" t="s">
        <v>267</v>
      </c>
      <c r="C174" s="22">
        <v>462</v>
      </c>
      <c r="D174" s="65">
        <v>44579</v>
      </c>
      <c r="E174" s="66">
        <v>1058948</v>
      </c>
      <c r="F174" s="66" t="s">
        <v>19</v>
      </c>
      <c r="G174" s="66" t="s">
        <v>1316</v>
      </c>
      <c r="H174" s="67">
        <f t="shared" si="27"/>
        <v>44944</v>
      </c>
      <c r="I174" s="68">
        <v>45658</v>
      </c>
      <c r="J174" s="66">
        <v>3.06</v>
      </c>
      <c r="K174" s="66">
        <v>2.6110000000000002</v>
      </c>
      <c r="L174" s="66">
        <v>0.72</v>
      </c>
      <c r="M174" s="66">
        <v>2.8</v>
      </c>
      <c r="N174" s="66"/>
      <c r="O174" s="66"/>
      <c r="P174" s="66">
        <v>0</v>
      </c>
      <c r="Q174" s="3">
        <v>1</v>
      </c>
      <c r="R174" s="3" t="s">
        <v>1317</v>
      </c>
      <c r="S174" s="66"/>
      <c r="T174" s="66"/>
    </row>
    <row r="175" spans="1:43" x14ac:dyDescent="0.3">
      <c r="A175" s="115" t="s">
        <v>184</v>
      </c>
      <c r="B175" s="47" t="s">
        <v>268</v>
      </c>
      <c r="C175" s="48">
        <v>463</v>
      </c>
      <c r="D175" s="49">
        <v>40659</v>
      </c>
      <c r="E175" s="50">
        <v>537578</v>
      </c>
      <c r="F175" s="50" t="s">
        <v>19</v>
      </c>
      <c r="G175" s="50" t="s">
        <v>157</v>
      </c>
      <c r="H175" s="51">
        <f t="shared" si="27"/>
        <v>41024</v>
      </c>
      <c r="I175" s="52">
        <v>41730</v>
      </c>
      <c r="J175" s="50">
        <v>2.74</v>
      </c>
      <c r="K175" s="50">
        <v>2.6</v>
      </c>
      <c r="L175" s="50">
        <v>0.7</v>
      </c>
      <c r="M175" s="50">
        <v>1.9</v>
      </c>
      <c r="N175" s="50">
        <v>142.9</v>
      </c>
      <c r="O175" s="50">
        <v>146</v>
      </c>
      <c r="P175" s="50">
        <v>0.3</v>
      </c>
      <c r="Q175" s="47"/>
      <c r="R175" s="47"/>
      <c r="S175" s="66"/>
      <c r="T175" s="66"/>
    </row>
    <row r="176" spans="1:43" x14ac:dyDescent="0.3">
      <c r="A176" s="117" t="s">
        <v>1378</v>
      </c>
      <c r="B176" s="3" t="s">
        <v>269</v>
      </c>
      <c r="C176" s="22">
        <v>464</v>
      </c>
      <c r="D176" s="65">
        <v>43556</v>
      </c>
      <c r="E176" s="66">
        <v>951198</v>
      </c>
      <c r="F176" s="66" t="s">
        <v>30</v>
      </c>
      <c r="G176" s="66" t="s">
        <v>82</v>
      </c>
      <c r="H176" s="67">
        <f t="shared" si="27"/>
        <v>43921</v>
      </c>
      <c r="I176" s="68">
        <v>44652</v>
      </c>
      <c r="J176" s="66">
        <v>2.97</v>
      </c>
      <c r="K176" s="66">
        <v>2.81</v>
      </c>
      <c r="L176" s="66">
        <v>1.58</v>
      </c>
      <c r="M176" s="66">
        <v>1.4</v>
      </c>
      <c r="N176" s="66"/>
      <c r="O176" s="66"/>
      <c r="P176" s="66">
        <v>0.4</v>
      </c>
      <c r="Q176" s="3">
        <v>1</v>
      </c>
      <c r="R176" s="3" t="s">
        <v>1174</v>
      </c>
      <c r="S176" s="66"/>
      <c r="T176" s="66"/>
    </row>
    <row r="177" spans="1:20" x14ac:dyDescent="0.3">
      <c r="A177" s="117" t="s">
        <v>28</v>
      </c>
      <c r="B177" s="3" t="s">
        <v>270</v>
      </c>
      <c r="C177" s="22">
        <v>466</v>
      </c>
      <c r="D177" s="65">
        <v>45048</v>
      </c>
      <c r="E177" s="66">
        <v>1100047</v>
      </c>
      <c r="F177" s="66" t="s">
        <v>30</v>
      </c>
      <c r="G177" s="66" t="s">
        <v>107</v>
      </c>
      <c r="H177" s="67">
        <f t="shared" si="27"/>
        <v>45413</v>
      </c>
      <c r="I177" s="68">
        <v>46143</v>
      </c>
      <c r="J177" s="66">
        <v>2.84</v>
      </c>
      <c r="K177" s="66">
        <v>2.7970000000000002</v>
      </c>
      <c r="L177" s="66">
        <v>0.7</v>
      </c>
      <c r="M177" s="66">
        <v>1.7</v>
      </c>
      <c r="N177" s="66"/>
      <c r="O177" s="66"/>
      <c r="P177" s="66">
        <v>0</v>
      </c>
      <c r="Q177" s="3">
        <v>1</v>
      </c>
      <c r="R177" s="3" t="s">
        <v>1407</v>
      </c>
      <c r="S177" s="66"/>
      <c r="T177" s="66"/>
    </row>
    <row r="178" spans="1:20" x14ac:dyDescent="0.3">
      <c r="A178" s="117" t="s">
        <v>271</v>
      </c>
      <c r="B178" s="3" t="s">
        <v>272</v>
      </c>
      <c r="C178" s="22">
        <v>467</v>
      </c>
      <c r="D178" s="65">
        <v>45365</v>
      </c>
      <c r="E178" s="66">
        <v>1133116</v>
      </c>
      <c r="F178" s="66" t="s">
        <v>19</v>
      </c>
      <c r="G178" s="66" t="s">
        <v>1111</v>
      </c>
      <c r="H178" s="67">
        <f t="shared" ref="H178" si="30">D178+365</f>
        <v>45730</v>
      </c>
      <c r="I178" s="68">
        <v>45870</v>
      </c>
      <c r="J178" s="138">
        <v>2.12</v>
      </c>
      <c r="K178" s="66">
        <v>2.6230000000000002</v>
      </c>
      <c r="L178" s="66">
        <v>0.89</v>
      </c>
      <c r="M178" s="66">
        <v>2.6</v>
      </c>
      <c r="N178" s="66"/>
      <c r="O178" s="66"/>
      <c r="P178" s="66">
        <v>0.4</v>
      </c>
      <c r="Q178" s="3">
        <v>3</v>
      </c>
      <c r="R178" s="3" t="s">
        <v>1348</v>
      </c>
      <c r="S178" s="66"/>
      <c r="T178" s="66"/>
    </row>
    <row r="179" spans="1:20" x14ac:dyDescent="0.3">
      <c r="A179" s="117" t="s">
        <v>271</v>
      </c>
      <c r="B179" s="3" t="s">
        <v>274</v>
      </c>
      <c r="C179" s="22">
        <v>468</v>
      </c>
      <c r="D179" s="65">
        <v>42214</v>
      </c>
      <c r="E179" s="66">
        <v>768463</v>
      </c>
      <c r="F179" s="66"/>
      <c r="G179" s="66" t="s">
        <v>47</v>
      </c>
      <c r="H179" s="68">
        <f t="shared" si="27"/>
        <v>42579</v>
      </c>
      <c r="I179" s="68">
        <v>43282</v>
      </c>
      <c r="J179" s="138">
        <v>1.99</v>
      </c>
      <c r="K179" s="66"/>
      <c r="L179" s="66"/>
      <c r="M179" s="66">
        <v>2</v>
      </c>
      <c r="N179" s="66"/>
      <c r="O179" s="66"/>
      <c r="P179" s="66">
        <v>0</v>
      </c>
      <c r="Q179" s="3"/>
      <c r="R179" s="3"/>
      <c r="S179" s="66"/>
      <c r="T179" s="66"/>
    </row>
    <row r="180" spans="1:20" x14ac:dyDescent="0.3">
      <c r="A180" s="117" t="s">
        <v>134</v>
      </c>
      <c r="B180" s="3" t="s">
        <v>275</v>
      </c>
      <c r="C180" s="22">
        <v>469</v>
      </c>
      <c r="D180" s="65">
        <v>45167</v>
      </c>
      <c r="E180" s="66">
        <v>1113426</v>
      </c>
      <c r="F180" s="66" t="s">
        <v>19</v>
      </c>
      <c r="G180" s="66" t="s">
        <v>107</v>
      </c>
      <c r="H180" s="67">
        <f t="shared" si="27"/>
        <v>45532</v>
      </c>
      <c r="I180" s="68">
        <v>46235</v>
      </c>
      <c r="J180" s="66">
        <v>2.74</v>
      </c>
      <c r="K180" s="66">
        <v>2.609</v>
      </c>
      <c r="L180" s="66">
        <v>0.66</v>
      </c>
      <c r="M180" s="66">
        <v>1.1000000000000001</v>
      </c>
      <c r="N180" s="66"/>
      <c r="O180" s="66"/>
      <c r="P180" s="66">
        <v>0.4</v>
      </c>
      <c r="Q180" s="3">
        <v>1</v>
      </c>
      <c r="R180" s="3" t="s">
        <v>1431</v>
      </c>
      <c r="S180" s="66"/>
      <c r="T180" s="66"/>
    </row>
    <row r="181" spans="1:20" x14ac:dyDescent="0.3">
      <c r="A181" s="117" t="s">
        <v>223</v>
      </c>
      <c r="B181" s="3" t="s">
        <v>278</v>
      </c>
      <c r="C181" s="22">
        <v>470</v>
      </c>
      <c r="D181" s="65">
        <v>41529</v>
      </c>
      <c r="E181" s="66"/>
      <c r="F181" s="66" t="s">
        <v>19</v>
      </c>
      <c r="G181" s="66" t="s">
        <v>101</v>
      </c>
      <c r="H181" s="67">
        <f t="shared" si="27"/>
        <v>41894</v>
      </c>
      <c r="I181" s="68">
        <v>42614</v>
      </c>
      <c r="J181" s="66">
        <v>2.33</v>
      </c>
      <c r="K181" s="66">
        <v>2.65</v>
      </c>
      <c r="L181" s="66">
        <v>0.4</v>
      </c>
      <c r="M181" s="66">
        <v>2.2999999999999998</v>
      </c>
      <c r="N181" s="66">
        <v>113.2</v>
      </c>
      <c r="O181" s="66">
        <v>100.4</v>
      </c>
      <c r="P181" s="66">
        <v>0.1</v>
      </c>
      <c r="Q181" s="3"/>
      <c r="R181" s="3"/>
      <c r="S181" s="66"/>
      <c r="T181" s="66"/>
    </row>
    <row r="182" spans="1:20" x14ac:dyDescent="0.3">
      <c r="A182" s="115" t="s">
        <v>276</v>
      </c>
      <c r="B182" s="47" t="s">
        <v>277</v>
      </c>
      <c r="C182" s="48">
        <v>470</v>
      </c>
      <c r="D182" s="49">
        <v>40877</v>
      </c>
      <c r="E182" s="50">
        <v>609135</v>
      </c>
      <c r="F182" s="50"/>
      <c r="G182" s="50" t="s">
        <v>101</v>
      </c>
      <c r="H182" s="51">
        <f t="shared" si="27"/>
        <v>41242</v>
      </c>
      <c r="I182" s="52">
        <v>41944</v>
      </c>
      <c r="J182" s="50">
        <v>2.8</v>
      </c>
      <c r="K182" s="50">
        <v>2.59</v>
      </c>
      <c r="L182" s="50">
        <v>0.8</v>
      </c>
      <c r="M182" s="50">
        <v>1.7</v>
      </c>
      <c r="N182" s="50">
        <v>97.8</v>
      </c>
      <c r="O182" s="50">
        <v>110.2</v>
      </c>
      <c r="P182" s="50">
        <v>0.3</v>
      </c>
      <c r="Q182" s="47"/>
      <c r="R182" s="47"/>
      <c r="S182" s="66"/>
      <c r="T182" s="66"/>
    </row>
    <row r="183" spans="1:20" ht="16.5" customHeight="1" x14ac:dyDescent="0.3">
      <c r="A183" s="117" t="s">
        <v>176</v>
      </c>
      <c r="B183" s="3" t="s">
        <v>279</v>
      </c>
      <c r="C183" s="22">
        <v>472</v>
      </c>
      <c r="D183" s="65">
        <v>41375</v>
      </c>
      <c r="E183" s="66">
        <v>661654</v>
      </c>
      <c r="F183" s="66" t="s">
        <v>121</v>
      </c>
      <c r="G183" s="66" t="s">
        <v>131</v>
      </c>
      <c r="H183" s="67">
        <f t="shared" si="27"/>
        <v>41740</v>
      </c>
      <c r="I183" s="68"/>
      <c r="J183" s="138">
        <v>2.2400000000000002</v>
      </c>
      <c r="K183" s="66">
        <v>2.64</v>
      </c>
      <c r="L183" s="66">
        <v>0.4</v>
      </c>
      <c r="M183" s="66"/>
      <c r="N183" s="66">
        <v>123.4</v>
      </c>
      <c r="O183" s="66">
        <v>112.9</v>
      </c>
      <c r="P183" s="66">
        <v>0.2</v>
      </c>
      <c r="Q183" s="3"/>
      <c r="R183" s="3"/>
      <c r="S183" s="66"/>
      <c r="T183" s="66"/>
    </row>
    <row r="184" spans="1:20" x14ac:dyDescent="0.3">
      <c r="A184" s="117" t="s">
        <v>176</v>
      </c>
      <c r="B184" s="3" t="s">
        <v>279</v>
      </c>
      <c r="C184" s="22">
        <v>472</v>
      </c>
      <c r="D184" s="65">
        <v>43490</v>
      </c>
      <c r="E184" s="66">
        <v>945094</v>
      </c>
      <c r="F184" s="66" t="s">
        <v>19</v>
      </c>
      <c r="G184" s="66" t="s">
        <v>131</v>
      </c>
      <c r="H184" s="67">
        <f t="shared" si="27"/>
        <v>43855</v>
      </c>
      <c r="I184" s="68">
        <v>43831</v>
      </c>
      <c r="J184" s="66">
        <v>2.62</v>
      </c>
      <c r="K184" s="66">
        <v>2.63</v>
      </c>
      <c r="L184" s="66">
        <v>0.6</v>
      </c>
      <c r="M184" s="66">
        <v>1</v>
      </c>
      <c r="N184" s="66"/>
      <c r="O184" s="66"/>
      <c r="P184" s="66">
        <v>0.4</v>
      </c>
      <c r="Q184" s="3">
        <v>1</v>
      </c>
      <c r="R184" s="3" t="s">
        <v>255</v>
      </c>
      <c r="S184" s="66"/>
      <c r="T184" s="66"/>
    </row>
    <row r="185" spans="1:20" x14ac:dyDescent="0.3">
      <c r="A185" s="115" t="s">
        <v>280</v>
      </c>
      <c r="B185" s="47" t="s">
        <v>281</v>
      </c>
      <c r="C185" s="48">
        <v>473</v>
      </c>
      <c r="D185" s="49">
        <v>42152</v>
      </c>
      <c r="E185" s="50">
        <v>759610</v>
      </c>
      <c r="F185" s="50" t="s">
        <v>19</v>
      </c>
      <c r="G185" s="50" t="s">
        <v>282</v>
      </c>
      <c r="H185" s="51">
        <f t="shared" si="27"/>
        <v>42517</v>
      </c>
      <c r="I185" s="52">
        <v>43132</v>
      </c>
      <c r="J185" s="50">
        <v>2.61</v>
      </c>
      <c r="K185" s="50">
        <v>2.62</v>
      </c>
      <c r="L185" s="50">
        <v>0.7</v>
      </c>
      <c r="M185" s="50">
        <v>2.2999999999999998</v>
      </c>
      <c r="N185" s="50">
        <v>110.9</v>
      </c>
      <c r="O185" s="50">
        <v>117.4</v>
      </c>
      <c r="P185" s="50">
        <v>0</v>
      </c>
      <c r="Q185" s="47"/>
      <c r="R185" s="47"/>
      <c r="S185" s="66"/>
      <c r="T185" s="66"/>
    </row>
    <row r="186" spans="1:20" x14ac:dyDescent="0.3">
      <c r="A186" s="117" t="s">
        <v>1409</v>
      </c>
      <c r="B186" s="3" t="s">
        <v>1439</v>
      </c>
      <c r="C186" s="22">
        <v>474</v>
      </c>
      <c r="D186" s="65">
        <v>45244</v>
      </c>
      <c r="E186" s="66">
        <v>1119748</v>
      </c>
      <c r="F186" s="66" t="s">
        <v>19</v>
      </c>
      <c r="G186" s="66" t="s">
        <v>107</v>
      </c>
      <c r="H186" s="67">
        <f>D186+365</f>
        <v>45609</v>
      </c>
      <c r="I186" s="68">
        <v>46327</v>
      </c>
      <c r="J186" s="66">
        <v>2.42</v>
      </c>
      <c r="K186" s="66">
        <v>2.5670000000000002</v>
      </c>
      <c r="L186" s="66">
        <v>1.3</v>
      </c>
      <c r="M186" s="66">
        <v>5.8</v>
      </c>
      <c r="N186" s="66"/>
      <c r="O186" s="66"/>
      <c r="P186" s="66">
        <v>0.8</v>
      </c>
      <c r="Q186" s="3">
        <v>5</v>
      </c>
      <c r="R186" s="3" t="s">
        <v>1440</v>
      </c>
      <c r="S186" s="66" t="s">
        <v>1441</v>
      </c>
      <c r="T186" s="66"/>
    </row>
    <row r="187" spans="1:20" x14ac:dyDescent="0.3">
      <c r="A187" s="117" t="s">
        <v>283</v>
      </c>
      <c r="B187" s="3" t="s">
        <v>284</v>
      </c>
      <c r="C187" s="22">
        <v>475</v>
      </c>
      <c r="D187" s="65">
        <v>44245</v>
      </c>
      <c r="E187" s="66">
        <v>1030058</v>
      </c>
      <c r="F187" s="66" t="s">
        <v>121</v>
      </c>
      <c r="G187" s="66" t="s">
        <v>108</v>
      </c>
      <c r="H187" s="67">
        <f t="shared" si="27"/>
        <v>44610</v>
      </c>
      <c r="I187" s="68"/>
      <c r="J187" s="138">
        <v>2.0099999999999998</v>
      </c>
      <c r="K187" s="66">
        <v>2.6240000000000001</v>
      </c>
      <c r="L187" s="66">
        <v>0.54</v>
      </c>
      <c r="M187" s="66"/>
      <c r="N187" s="66"/>
      <c r="O187" s="66"/>
      <c r="P187" s="66"/>
      <c r="Q187" s="3">
        <v>1</v>
      </c>
      <c r="R187" s="3" t="s">
        <v>1285</v>
      </c>
      <c r="S187" s="66"/>
      <c r="T187" s="66"/>
    </row>
    <row r="188" spans="1:20" x14ac:dyDescent="0.3">
      <c r="A188" s="117" t="s">
        <v>283</v>
      </c>
      <c r="B188" s="3" t="s">
        <v>284</v>
      </c>
      <c r="C188" s="22">
        <v>475</v>
      </c>
      <c r="D188" s="65">
        <v>45085</v>
      </c>
      <c r="E188" s="66">
        <v>1103425</v>
      </c>
      <c r="F188" s="66" t="s">
        <v>19</v>
      </c>
      <c r="G188" s="66" t="s">
        <v>107</v>
      </c>
      <c r="H188" s="67">
        <f t="shared" si="27"/>
        <v>45450</v>
      </c>
      <c r="I188" s="68">
        <v>46174</v>
      </c>
      <c r="J188" s="155">
        <v>2.87</v>
      </c>
      <c r="K188" s="66">
        <v>2.6240000000000001</v>
      </c>
      <c r="L188" s="66">
        <v>0.36</v>
      </c>
      <c r="M188" s="66">
        <v>0.9</v>
      </c>
      <c r="N188" s="66"/>
      <c r="O188" s="66"/>
      <c r="P188" s="66">
        <v>0.4</v>
      </c>
      <c r="Q188" s="3"/>
      <c r="R188" s="3" t="s">
        <v>1381</v>
      </c>
      <c r="S188" s="66"/>
      <c r="T188" s="66"/>
    </row>
    <row r="189" spans="1:20" x14ac:dyDescent="0.3">
      <c r="A189" s="117" t="s">
        <v>1463</v>
      </c>
      <c r="B189" s="3" t="s">
        <v>286</v>
      </c>
      <c r="C189" s="22">
        <v>476</v>
      </c>
      <c r="D189" s="65">
        <v>45407</v>
      </c>
      <c r="E189" s="66">
        <v>1138451</v>
      </c>
      <c r="F189" s="66" t="s">
        <v>30</v>
      </c>
      <c r="G189" s="66" t="s">
        <v>107</v>
      </c>
      <c r="H189" s="67">
        <f t="shared" ref="H189" si="31">D189+365</f>
        <v>45772</v>
      </c>
      <c r="I189" s="68">
        <v>46204</v>
      </c>
      <c r="J189" s="66">
        <v>2.82</v>
      </c>
      <c r="K189" s="66">
        <v>2.6019999999999999</v>
      </c>
      <c r="L189" s="66">
        <v>0.91</v>
      </c>
      <c r="M189" s="66">
        <v>0.7</v>
      </c>
      <c r="N189" s="66"/>
      <c r="O189" s="66"/>
      <c r="P189" s="66">
        <v>0.4</v>
      </c>
      <c r="Q189" s="3">
        <v>1</v>
      </c>
      <c r="R189" s="3" t="s">
        <v>1310</v>
      </c>
      <c r="S189" s="66"/>
      <c r="T189" s="66"/>
    </row>
    <row r="190" spans="1:20" x14ac:dyDescent="0.3">
      <c r="A190" s="117" t="s">
        <v>104</v>
      </c>
      <c r="B190" s="3" t="s">
        <v>287</v>
      </c>
      <c r="C190" s="22">
        <v>478</v>
      </c>
      <c r="D190" s="65">
        <v>44715</v>
      </c>
      <c r="E190" s="66">
        <v>1073775</v>
      </c>
      <c r="F190" s="66" t="s">
        <v>121</v>
      </c>
      <c r="G190" s="66" t="s">
        <v>110</v>
      </c>
      <c r="H190" s="67">
        <f t="shared" si="27"/>
        <v>45080</v>
      </c>
      <c r="I190" s="68"/>
      <c r="J190" s="155">
        <v>2.4</v>
      </c>
      <c r="K190" s="66">
        <v>2.6440000000000001</v>
      </c>
      <c r="L190" s="66">
        <v>0.4</v>
      </c>
      <c r="M190" s="66"/>
      <c r="N190" s="66"/>
      <c r="O190" s="66"/>
      <c r="P190" s="66"/>
      <c r="Q190" s="3">
        <v>4</v>
      </c>
      <c r="R190" s="3" t="s">
        <v>298</v>
      </c>
      <c r="S190" s="66"/>
      <c r="T190" s="66"/>
    </row>
    <row r="191" spans="1:20" x14ac:dyDescent="0.3">
      <c r="A191" s="117" t="s">
        <v>104</v>
      </c>
      <c r="B191" s="3" t="s">
        <v>287</v>
      </c>
      <c r="C191" s="22">
        <v>478</v>
      </c>
      <c r="D191" s="65">
        <v>44739</v>
      </c>
      <c r="E191" s="66">
        <v>1073773</v>
      </c>
      <c r="F191" s="66" t="s">
        <v>19</v>
      </c>
      <c r="G191" s="66" t="s">
        <v>110</v>
      </c>
      <c r="H191" s="67">
        <f t="shared" si="27"/>
        <v>45104</v>
      </c>
      <c r="I191" s="68">
        <v>45809</v>
      </c>
      <c r="J191" s="155">
        <v>2.4900000000000002</v>
      </c>
      <c r="K191" s="66">
        <v>2.613</v>
      </c>
      <c r="L191" s="66">
        <v>0.34</v>
      </c>
      <c r="M191" s="66">
        <v>1.6</v>
      </c>
      <c r="N191" s="66"/>
      <c r="O191" s="66"/>
      <c r="P191" s="66">
        <v>0.4</v>
      </c>
      <c r="Q191" s="3">
        <v>3</v>
      </c>
      <c r="R191" s="3" t="s">
        <v>1352</v>
      </c>
      <c r="S191" s="66"/>
      <c r="T191" s="66"/>
    </row>
    <row r="192" spans="1:20" x14ac:dyDescent="0.3">
      <c r="A192" s="115" t="s">
        <v>55</v>
      </c>
      <c r="B192" s="47" t="s">
        <v>289</v>
      </c>
      <c r="C192" s="48">
        <v>479</v>
      </c>
      <c r="D192" s="65">
        <v>42801</v>
      </c>
      <c r="E192" s="66">
        <v>848753</v>
      </c>
      <c r="F192" s="66" t="s">
        <v>30</v>
      </c>
      <c r="G192" s="66" t="s">
        <v>67</v>
      </c>
      <c r="H192" s="67">
        <f t="shared" si="27"/>
        <v>43166</v>
      </c>
      <c r="I192" s="68">
        <v>43132</v>
      </c>
      <c r="J192" s="66">
        <v>2.71</v>
      </c>
      <c r="K192" s="66">
        <v>2.75</v>
      </c>
      <c r="L192" s="66">
        <v>1</v>
      </c>
      <c r="M192" s="66">
        <v>1.8</v>
      </c>
      <c r="N192" s="66">
        <v>151.69999999999999</v>
      </c>
      <c r="O192" s="66">
        <v>132.19999999999999</v>
      </c>
      <c r="P192" s="66"/>
      <c r="Q192" s="3"/>
      <c r="R192" s="3"/>
      <c r="S192" s="66"/>
      <c r="T192" s="66"/>
    </row>
    <row r="193" spans="1:20" x14ac:dyDescent="0.3">
      <c r="A193" s="117" t="s">
        <v>290</v>
      </c>
      <c r="B193" s="3" t="s">
        <v>291</v>
      </c>
      <c r="C193" s="22">
        <v>480</v>
      </c>
      <c r="D193" s="65">
        <v>45100</v>
      </c>
      <c r="E193" s="66">
        <v>1107121</v>
      </c>
      <c r="F193" s="66" t="s">
        <v>30</v>
      </c>
      <c r="G193" s="66" t="s">
        <v>82</v>
      </c>
      <c r="H193" s="67">
        <f t="shared" si="27"/>
        <v>45465</v>
      </c>
      <c r="I193" s="68">
        <v>46174</v>
      </c>
      <c r="J193" s="66">
        <v>2.93</v>
      </c>
      <c r="K193" s="66">
        <v>2.6040000000000001</v>
      </c>
      <c r="L193" s="66">
        <v>0.66</v>
      </c>
      <c r="M193" s="66">
        <v>1.6</v>
      </c>
      <c r="N193" s="66"/>
      <c r="O193" s="66"/>
      <c r="P193" s="66">
        <v>0.4</v>
      </c>
      <c r="Q193" s="3">
        <v>1</v>
      </c>
      <c r="R193" s="3" t="s">
        <v>93</v>
      </c>
      <c r="S193" s="66"/>
      <c r="T193" s="66"/>
    </row>
    <row r="194" spans="1:20" x14ac:dyDescent="0.3">
      <c r="A194" s="117" t="s">
        <v>290</v>
      </c>
      <c r="B194" s="3" t="s">
        <v>292</v>
      </c>
      <c r="C194" s="22">
        <v>481</v>
      </c>
      <c r="D194" s="65">
        <v>45019</v>
      </c>
      <c r="E194" s="66">
        <v>1096463</v>
      </c>
      <c r="F194" s="66" t="s">
        <v>30</v>
      </c>
      <c r="G194" s="66" t="s">
        <v>1274</v>
      </c>
      <c r="H194" s="67">
        <f t="shared" si="27"/>
        <v>45384</v>
      </c>
      <c r="I194" s="68">
        <v>46113</v>
      </c>
      <c r="J194" s="66">
        <v>2.92</v>
      </c>
      <c r="K194" s="66">
        <v>2.6</v>
      </c>
      <c r="L194" s="66">
        <v>0.56000000000000005</v>
      </c>
      <c r="M194" s="66">
        <v>0.9</v>
      </c>
      <c r="N194" s="66"/>
      <c r="O194" s="66"/>
      <c r="P194" s="66">
        <v>0.4</v>
      </c>
      <c r="Q194" s="3">
        <v>1</v>
      </c>
      <c r="R194" s="3" t="s">
        <v>1191</v>
      </c>
      <c r="S194" s="66"/>
      <c r="T194" s="66"/>
    </row>
    <row r="195" spans="1:20" x14ac:dyDescent="0.3">
      <c r="A195" s="115" t="s">
        <v>199</v>
      </c>
      <c r="B195" s="47" t="s">
        <v>293</v>
      </c>
      <c r="C195" s="48">
        <v>482</v>
      </c>
      <c r="D195" s="49">
        <v>41674</v>
      </c>
      <c r="E195" s="50">
        <v>696656</v>
      </c>
      <c r="F195" s="50" t="s">
        <v>19</v>
      </c>
      <c r="G195" s="50" t="s">
        <v>294</v>
      </c>
      <c r="H195" s="51">
        <f t="shared" si="27"/>
        <v>42039</v>
      </c>
      <c r="I195" s="52">
        <v>42491</v>
      </c>
      <c r="J195" s="50">
        <v>2.5</v>
      </c>
      <c r="K195" s="50">
        <v>2.66</v>
      </c>
      <c r="L195" s="50">
        <v>0.3</v>
      </c>
      <c r="M195" s="50">
        <v>3.1</v>
      </c>
      <c r="N195" s="50">
        <v>105.9</v>
      </c>
      <c r="O195" s="50">
        <v>96.8</v>
      </c>
      <c r="P195" s="50">
        <v>0.1</v>
      </c>
      <c r="Q195" s="47"/>
      <c r="R195" s="47"/>
      <c r="S195" s="66"/>
      <c r="T195" s="66"/>
    </row>
    <row r="196" spans="1:20" x14ac:dyDescent="0.3">
      <c r="A196" s="117" t="s">
        <v>104</v>
      </c>
      <c r="B196" s="3" t="s">
        <v>295</v>
      </c>
      <c r="C196" s="22">
        <v>483</v>
      </c>
      <c r="D196" s="65">
        <v>45826</v>
      </c>
      <c r="E196" s="66">
        <v>1167542</v>
      </c>
      <c r="F196" s="66" t="s">
        <v>19</v>
      </c>
      <c r="G196" s="66" t="s">
        <v>1438</v>
      </c>
      <c r="H196" s="67">
        <v>46905</v>
      </c>
      <c r="I196" s="68">
        <v>46905</v>
      </c>
      <c r="J196" s="66">
        <v>2.57</v>
      </c>
      <c r="K196" s="66">
        <v>2.629</v>
      </c>
      <c r="L196" s="66">
        <v>0.42</v>
      </c>
      <c r="M196" s="66">
        <v>1.4</v>
      </c>
      <c r="N196" s="66"/>
      <c r="O196" s="66"/>
      <c r="P196" s="66">
        <v>0.4</v>
      </c>
      <c r="Q196" s="3">
        <v>2</v>
      </c>
      <c r="R196" s="3" t="s">
        <v>1538</v>
      </c>
      <c r="S196" s="66"/>
      <c r="T196" s="66"/>
    </row>
    <row r="197" spans="1:20" x14ac:dyDescent="0.3">
      <c r="A197" s="117" t="s">
        <v>296</v>
      </c>
      <c r="B197" s="3" t="s">
        <v>297</v>
      </c>
      <c r="C197" s="22">
        <v>488</v>
      </c>
      <c r="D197" s="65">
        <v>43231</v>
      </c>
      <c r="E197" s="66">
        <v>903369</v>
      </c>
      <c r="F197" s="66" t="s">
        <v>19</v>
      </c>
      <c r="G197" s="66" t="s">
        <v>110</v>
      </c>
      <c r="H197" s="67">
        <f t="shared" si="27"/>
        <v>43596</v>
      </c>
      <c r="I197" s="68">
        <v>44317</v>
      </c>
      <c r="J197" s="138">
        <v>2.0099999999999998</v>
      </c>
      <c r="K197" s="66">
        <v>2.65</v>
      </c>
      <c r="L197" s="66">
        <v>0.7</v>
      </c>
      <c r="M197" s="66">
        <v>1.2</v>
      </c>
      <c r="N197" s="66">
        <v>107.7</v>
      </c>
      <c r="O197" s="66">
        <v>104.9</v>
      </c>
      <c r="P197" s="66">
        <v>0.4</v>
      </c>
      <c r="Q197" s="3">
        <v>3</v>
      </c>
      <c r="R197" s="3" t="s">
        <v>298</v>
      </c>
      <c r="S197" s="66"/>
      <c r="T197" s="66"/>
    </row>
    <row r="198" spans="1:20" x14ac:dyDescent="0.3">
      <c r="A198" s="117" t="s">
        <v>62</v>
      </c>
      <c r="B198" s="3" t="s">
        <v>299</v>
      </c>
      <c r="C198" s="22">
        <v>489</v>
      </c>
      <c r="D198" s="65">
        <v>45568</v>
      </c>
      <c r="E198" s="66">
        <v>1152737</v>
      </c>
      <c r="F198" s="66" t="s">
        <v>19</v>
      </c>
      <c r="G198" s="66" t="s">
        <v>1438</v>
      </c>
      <c r="H198" s="67">
        <f t="shared" ref="H198:H272" si="32">D198+365</f>
        <v>45933</v>
      </c>
      <c r="I198" s="68">
        <v>46661</v>
      </c>
      <c r="J198" s="66">
        <v>2.27</v>
      </c>
      <c r="K198" s="66">
        <v>2.6040000000000001</v>
      </c>
      <c r="L198" s="66">
        <v>0.57999999999999996</v>
      </c>
      <c r="M198" s="66">
        <v>1.8</v>
      </c>
      <c r="N198" s="66"/>
      <c r="O198" s="66"/>
      <c r="P198" s="66">
        <v>0.4</v>
      </c>
      <c r="Q198" s="3">
        <v>2</v>
      </c>
      <c r="R198" s="3" t="s">
        <v>1317</v>
      </c>
      <c r="S198" s="66"/>
      <c r="T198" s="66"/>
    </row>
    <row r="199" spans="1:20" x14ac:dyDescent="0.3">
      <c r="A199" s="115" t="s">
        <v>1378</v>
      </c>
      <c r="B199" s="47" t="s">
        <v>300</v>
      </c>
      <c r="C199" s="48">
        <v>491</v>
      </c>
      <c r="D199" s="65">
        <v>43126</v>
      </c>
      <c r="E199" s="66">
        <v>893530</v>
      </c>
      <c r="F199" s="66" t="s">
        <v>301</v>
      </c>
      <c r="G199" s="66" t="s">
        <v>131</v>
      </c>
      <c r="H199" s="67">
        <f t="shared" si="32"/>
        <v>43491</v>
      </c>
      <c r="I199" s="68"/>
      <c r="J199" s="66">
        <v>2.52</v>
      </c>
      <c r="K199" s="66"/>
      <c r="L199" s="66"/>
      <c r="M199" s="66"/>
      <c r="N199" s="66"/>
      <c r="O199" s="66"/>
      <c r="P199" s="66"/>
      <c r="Q199" s="3"/>
      <c r="R199" s="3"/>
      <c r="S199" s="66"/>
      <c r="T199" s="66"/>
    </row>
    <row r="200" spans="1:20" x14ac:dyDescent="0.3">
      <c r="A200" s="117" t="s">
        <v>1378</v>
      </c>
      <c r="B200" s="3" t="s">
        <v>300</v>
      </c>
      <c r="C200" s="22">
        <v>491</v>
      </c>
      <c r="D200" s="65">
        <v>45100</v>
      </c>
      <c r="E200" s="66">
        <v>1109466</v>
      </c>
      <c r="F200" s="66" t="s">
        <v>30</v>
      </c>
      <c r="G200" s="66" t="s">
        <v>82</v>
      </c>
      <c r="H200" s="67">
        <f t="shared" si="32"/>
        <v>45465</v>
      </c>
      <c r="I200" s="68">
        <v>45717</v>
      </c>
      <c r="J200" s="66">
        <v>2.96</v>
      </c>
      <c r="K200" s="66">
        <v>2.7160000000000002</v>
      </c>
      <c r="L200" s="66">
        <v>0.48</v>
      </c>
      <c r="M200" s="66">
        <v>1.5</v>
      </c>
      <c r="N200" s="66"/>
      <c r="O200" s="66"/>
      <c r="P200" s="66">
        <v>0.4</v>
      </c>
      <c r="Q200" s="3">
        <v>1</v>
      </c>
      <c r="R200" s="3" t="s">
        <v>311</v>
      </c>
      <c r="S200" s="66"/>
      <c r="T200" s="66"/>
    </row>
    <row r="201" spans="1:20" x14ac:dyDescent="0.3">
      <c r="A201" s="117" t="s">
        <v>1378</v>
      </c>
      <c r="B201" s="3" t="s">
        <v>302</v>
      </c>
      <c r="C201" s="22">
        <v>492</v>
      </c>
      <c r="D201" s="65">
        <v>44645</v>
      </c>
      <c r="E201" s="66">
        <v>1063909</v>
      </c>
      <c r="F201" s="66" t="s">
        <v>30</v>
      </c>
      <c r="G201" s="66" t="s">
        <v>131</v>
      </c>
      <c r="H201" s="67">
        <f t="shared" si="32"/>
        <v>45010</v>
      </c>
      <c r="I201" s="68">
        <v>45717</v>
      </c>
      <c r="J201" s="66">
        <v>2.93</v>
      </c>
      <c r="K201" s="66">
        <v>2.6320000000000001</v>
      </c>
      <c r="L201" s="66">
        <v>0.4</v>
      </c>
      <c r="M201" s="66">
        <v>0.9</v>
      </c>
      <c r="N201" s="66"/>
      <c r="O201" s="66"/>
      <c r="P201" s="66">
        <v>0.4</v>
      </c>
      <c r="Q201" s="3">
        <v>1</v>
      </c>
      <c r="R201" s="3" t="s">
        <v>1333</v>
      </c>
      <c r="S201" s="66"/>
      <c r="T201" s="66"/>
    </row>
    <row r="202" spans="1:20" x14ac:dyDescent="0.3">
      <c r="A202" s="117" t="s">
        <v>303</v>
      </c>
      <c r="B202" s="3" t="s">
        <v>304</v>
      </c>
      <c r="C202" s="22">
        <v>493</v>
      </c>
      <c r="D202" s="65">
        <v>43406</v>
      </c>
      <c r="E202" s="66">
        <v>936281</v>
      </c>
      <c r="F202" s="66" t="s">
        <v>121</v>
      </c>
      <c r="G202" s="66" t="s">
        <v>35</v>
      </c>
      <c r="H202" s="67">
        <f t="shared" si="32"/>
        <v>43771</v>
      </c>
      <c r="I202" s="68"/>
      <c r="J202" s="138">
        <v>1.62</v>
      </c>
      <c r="K202" s="66">
        <v>2.68</v>
      </c>
      <c r="L202" s="66">
        <v>0.3</v>
      </c>
      <c r="M202" s="66"/>
      <c r="N202" s="66"/>
      <c r="O202" s="66"/>
      <c r="P202" s="66"/>
      <c r="Q202" s="3">
        <v>1</v>
      </c>
      <c r="R202" s="3" t="s">
        <v>218</v>
      </c>
      <c r="S202" s="62"/>
      <c r="T202" s="66"/>
    </row>
    <row r="203" spans="1:20" x14ac:dyDescent="0.3">
      <c r="A203" s="117" t="s">
        <v>303</v>
      </c>
      <c r="B203" s="3" t="s">
        <v>304</v>
      </c>
      <c r="C203" s="22">
        <v>493</v>
      </c>
      <c r="D203" s="65">
        <v>45629</v>
      </c>
      <c r="E203" s="66">
        <v>1155912</v>
      </c>
      <c r="F203" s="66" t="s">
        <v>19</v>
      </c>
      <c r="G203" s="66" t="s">
        <v>1438</v>
      </c>
      <c r="H203" s="67">
        <f t="shared" si="32"/>
        <v>45994</v>
      </c>
      <c r="I203" s="68">
        <v>46722</v>
      </c>
      <c r="J203" s="155">
        <v>2.2200000000000002</v>
      </c>
      <c r="K203" s="66">
        <v>2.6320000000000001</v>
      </c>
      <c r="L203" s="66">
        <v>0.4</v>
      </c>
      <c r="M203" s="66">
        <v>2.1</v>
      </c>
      <c r="N203" s="66"/>
      <c r="O203" s="66"/>
      <c r="P203" s="66">
        <v>0.4</v>
      </c>
      <c r="Q203" s="3">
        <v>2</v>
      </c>
      <c r="R203" s="3" t="s">
        <v>1510</v>
      </c>
      <c r="S203" s="62"/>
      <c r="T203" s="66"/>
    </row>
    <row r="204" spans="1:20" x14ac:dyDescent="0.3">
      <c r="A204" s="117" t="s">
        <v>307</v>
      </c>
      <c r="B204" s="3" t="s">
        <v>308</v>
      </c>
      <c r="C204" s="22">
        <v>494</v>
      </c>
      <c r="D204" s="65">
        <v>43500</v>
      </c>
      <c r="E204" s="66">
        <v>945325</v>
      </c>
      <c r="F204" s="66" t="s">
        <v>19</v>
      </c>
      <c r="G204" s="66" t="s">
        <v>23</v>
      </c>
      <c r="H204" s="67">
        <f t="shared" si="32"/>
        <v>43865</v>
      </c>
      <c r="I204" s="68">
        <v>43831</v>
      </c>
      <c r="J204" s="66">
        <v>2.34</v>
      </c>
      <c r="K204" s="66">
        <v>2.63</v>
      </c>
      <c r="L204" s="66">
        <v>0.78</v>
      </c>
      <c r="M204" s="66">
        <v>0.9</v>
      </c>
      <c r="N204" s="66"/>
      <c r="O204" s="66"/>
      <c r="P204" s="66">
        <v>0.4</v>
      </c>
      <c r="Q204" s="3">
        <v>1</v>
      </c>
      <c r="R204" s="3" t="s">
        <v>311</v>
      </c>
      <c r="S204" s="62"/>
      <c r="T204" s="66"/>
    </row>
    <row r="205" spans="1:20" x14ac:dyDescent="0.3">
      <c r="A205" s="117" t="s">
        <v>1318</v>
      </c>
      <c r="B205" s="3" t="s">
        <v>309</v>
      </c>
      <c r="C205" s="22">
        <v>503</v>
      </c>
      <c r="D205" s="65">
        <v>45629</v>
      </c>
      <c r="E205" s="66">
        <v>1155603</v>
      </c>
      <c r="F205" s="66" t="s">
        <v>19</v>
      </c>
      <c r="G205" s="66" t="s">
        <v>1405</v>
      </c>
      <c r="H205" s="67">
        <f t="shared" si="32"/>
        <v>45994</v>
      </c>
      <c r="I205" s="68">
        <v>46722</v>
      </c>
      <c r="J205" s="66">
        <v>3.01</v>
      </c>
      <c r="K205" s="66">
        <v>2.5990000000000002</v>
      </c>
      <c r="L205" s="66">
        <v>0.96</v>
      </c>
      <c r="M205" s="66">
        <v>2.2000000000000002</v>
      </c>
      <c r="N205" s="66"/>
      <c r="O205" s="66"/>
      <c r="P205" s="66">
        <v>0.4</v>
      </c>
      <c r="Q205" s="3">
        <v>2</v>
      </c>
      <c r="R205" s="3" t="s">
        <v>1370</v>
      </c>
      <c r="S205" s="62"/>
      <c r="T205" s="66"/>
    </row>
    <row r="206" spans="1:20" x14ac:dyDescent="0.3">
      <c r="A206" s="117" t="s">
        <v>1264</v>
      </c>
      <c r="B206" s="3" t="s">
        <v>1265</v>
      </c>
      <c r="C206" s="22">
        <v>505</v>
      </c>
      <c r="D206" s="65">
        <v>43603</v>
      </c>
      <c r="E206" s="66">
        <v>953162</v>
      </c>
      <c r="F206" s="66" t="s">
        <v>19</v>
      </c>
      <c r="G206" s="66" t="s">
        <v>77</v>
      </c>
      <c r="H206" s="67">
        <f t="shared" si="32"/>
        <v>43968</v>
      </c>
      <c r="I206" s="68">
        <v>44682</v>
      </c>
      <c r="J206" s="66">
        <v>2.59</v>
      </c>
      <c r="K206" s="66">
        <v>2.65</v>
      </c>
      <c r="L206" s="66">
        <v>0.54</v>
      </c>
      <c r="M206" s="66">
        <v>6.7</v>
      </c>
      <c r="N206" s="66"/>
      <c r="O206" s="66"/>
      <c r="P206" s="66">
        <v>0.4</v>
      </c>
      <c r="Q206" s="3">
        <v>1</v>
      </c>
      <c r="R206" s="3" t="s">
        <v>1186</v>
      </c>
      <c r="S206" s="62"/>
      <c r="T206" s="66"/>
    </row>
    <row r="207" spans="1:20" x14ac:dyDescent="0.3">
      <c r="A207" s="117" t="s">
        <v>45</v>
      </c>
      <c r="B207" s="3" t="s">
        <v>310</v>
      </c>
      <c r="C207" s="22">
        <v>506</v>
      </c>
      <c r="D207" s="65">
        <v>43133</v>
      </c>
      <c r="E207" s="66">
        <v>891561</v>
      </c>
      <c r="F207" s="66" t="s">
        <v>30</v>
      </c>
      <c r="G207" s="66" t="s">
        <v>47</v>
      </c>
      <c r="H207" s="67">
        <f t="shared" si="32"/>
        <v>43498</v>
      </c>
      <c r="I207" s="68">
        <v>44228</v>
      </c>
      <c r="J207" s="66">
        <v>2.65</v>
      </c>
      <c r="K207" s="66">
        <v>2.59</v>
      </c>
      <c r="L207" s="66">
        <v>1.19</v>
      </c>
      <c r="M207" s="66">
        <v>6.1</v>
      </c>
      <c r="N207" s="66">
        <v>126.5</v>
      </c>
      <c r="O207" s="66">
        <v>135.1</v>
      </c>
      <c r="P207" s="66"/>
      <c r="Q207" s="3">
        <v>1</v>
      </c>
      <c r="R207" s="3" t="s">
        <v>311</v>
      </c>
      <c r="S207" s="62"/>
      <c r="T207" s="66"/>
    </row>
    <row r="208" spans="1:20" x14ac:dyDescent="0.3">
      <c r="A208" s="117" t="s">
        <v>312</v>
      </c>
      <c r="B208" s="3" t="s">
        <v>313</v>
      </c>
      <c r="C208" s="22">
        <v>510</v>
      </c>
      <c r="D208" s="65">
        <v>43503</v>
      </c>
      <c r="E208" s="66">
        <v>944311</v>
      </c>
      <c r="F208" s="66" t="s">
        <v>19</v>
      </c>
      <c r="G208" s="66" t="s">
        <v>131</v>
      </c>
      <c r="H208" s="67">
        <f t="shared" si="32"/>
        <v>43868</v>
      </c>
      <c r="I208" s="68">
        <v>44593</v>
      </c>
      <c r="J208" s="66">
        <v>2.94</v>
      </c>
      <c r="K208" s="66">
        <v>2.6</v>
      </c>
      <c r="L208" s="66">
        <v>1.07</v>
      </c>
      <c r="M208" s="66">
        <v>2.9</v>
      </c>
      <c r="N208" s="66"/>
      <c r="O208" s="66"/>
      <c r="P208" s="66">
        <v>0</v>
      </c>
      <c r="Q208" s="66">
        <v>1</v>
      </c>
      <c r="R208" s="3" t="s">
        <v>1180</v>
      </c>
      <c r="S208" s="66"/>
      <c r="T208" s="66"/>
    </row>
    <row r="209" spans="1:20" x14ac:dyDescent="0.3">
      <c r="A209" s="117" t="s">
        <v>1181</v>
      </c>
      <c r="B209" s="3" t="s">
        <v>1182</v>
      </c>
      <c r="C209" s="22">
        <v>511</v>
      </c>
      <c r="D209" s="65">
        <v>45147</v>
      </c>
      <c r="E209" s="66">
        <v>1110657</v>
      </c>
      <c r="F209" s="66" t="s">
        <v>19</v>
      </c>
      <c r="G209" s="66" t="s">
        <v>1316</v>
      </c>
      <c r="H209" s="67">
        <f t="shared" si="32"/>
        <v>45512</v>
      </c>
      <c r="I209" s="68">
        <v>46235</v>
      </c>
      <c r="J209" s="66">
        <v>2.27</v>
      </c>
      <c r="K209" s="66">
        <v>2.6179999999999999</v>
      </c>
      <c r="L209" s="66">
        <v>0.3</v>
      </c>
      <c r="M209" s="66">
        <v>0.9</v>
      </c>
      <c r="N209" s="66"/>
      <c r="O209" s="66"/>
      <c r="P209" s="66">
        <v>0.4</v>
      </c>
      <c r="Q209" s="66">
        <v>2</v>
      </c>
      <c r="R209" s="3" t="s">
        <v>1428</v>
      </c>
      <c r="S209" s="66" t="s">
        <v>1183</v>
      </c>
      <c r="T209" s="66"/>
    </row>
    <row r="210" spans="1:20" x14ac:dyDescent="0.3">
      <c r="A210" s="117" t="s">
        <v>1318</v>
      </c>
      <c r="B210" s="3" t="s">
        <v>1319</v>
      </c>
      <c r="C210" s="22">
        <v>512</v>
      </c>
      <c r="D210" s="65">
        <v>45848</v>
      </c>
      <c r="E210" s="66">
        <v>1170447</v>
      </c>
      <c r="F210" s="66" t="s">
        <v>19</v>
      </c>
      <c r="G210" s="66" t="s">
        <v>1337</v>
      </c>
      <c r="H210" s="67">
        <v>46935</v>
      </c>
      <c r="I210" s="68">
        <v>46935</v>
      </c>
      <c r="J210" s="66">
        <v>2.41</v>
      </c>
      <c r="K210" s="66">
        <v>2.5979999999999999</v>
      </c>
      <c r="L210" s="66">
        <v>0.95</v>
      </c>
      <c r="M210" s="66">
        <v>1.3</v>
      </c>
      <c r="N210" s="66"/>
      <c r="O210" s="66"/>
      <c r="P210" s="66">
        <v>0.4</v>
      </c>
      <c r="Q210" s="3">
        <v>1</v>
      </c>
      <c r="R210" s="3" t="s">
        <v>1543</v>
      </c>
      <c r="S210" s="66" t="s">
        <v>1320</v>
      </c>
      <c r="T210" s="66"/>
    </row>
    <row r="211" spans="1:20" x14ac:dyDescent="0.3">
      <c r="A211" s="117" t="s">
        <v>1378</v>
      </c>
      <c r="B211" s="3" t="s">
        <v>1541</v>
      </c>
      <c r="C211" s="22">
        <v>515</v>
      </c>
      <c r="D211" s="65">
        <v>45848</v>
      </c>
      <c r="E211" s="66">
        <v>1173287</v>
      </c>
      <c r="F211" s="66" t="s">
        <v>30</v>
      </c>
      <c r="G211" s="66" t="s">
        <v>1438</v>
      </c>
      <c r="H211" s="67">
        <v>46935</v>
      </c>
      <c r="I211" s="68">
        <v>46935</v>
      </c>
      <c r="J211" s="66">
        <v>3.03</v>
      </c>
      <c r="K211" s="66">
        <v>2.6339999999999999</v>
      </c>
      <c r="L211" s="66">
        <v>0.64</v>
      </c>
      <c r="M211" s="66">
        <v>0.8</v>
      </c>
      <c r="N211" s="66"/>
      <c r="O211" s="66"/>
      <c r="P211" s="66">
        <v>0.4</v>
      </c>
      <c r="Q211" s="3">
        <v>1</v>
      </c>
      <c r="R211" s="3" t="s">
        <v>1284</v>
      </c>
      <c r="S211" s="66" t="s">
        <v>1542</v>
      </c>
      <c r="T211" s="66"/>
    </row>
    <row r="212" spans="1:20" x14ac:dyDescent="0.3">
      <c r="A212" s="117" t="s">
        <v>28</v>
      </c>
      <c r="B212" s="3" t="s">
        <v>1251</v>
      </c>
      <c r="C212" s="22">
        <v>517</v>
      </c>
      <c r="D212" s="65">
        <v>44263</v>
      </c>
      <c r="E212" s="66">
        <v>1032029</v>
      </c>
      <c r="F212" s="66" t="s">
        <v>30</v>
      </c>
      <c r="G212" s="66" t="s">
        <v>20</v>
      </c>
      <c r="H212" s="67">
        <f t="shared" si="32"/>
        <v>44628</v>
      </c>
      <c r="I212" s="68">
        <v>44986</v>
      </c>
      <c r="J212" s="66">
        <v>2.63</v>
      </c>
      <c r="K212" s="66">
        <v>2.7930000000000001</v>
      </c>
      <c r="L212" s="66">
        <v>0.28000000000000003</v>
      </c>
      <c r="M212" s="66">
        <v>1.8</v>
      </c>
      <c r="N212" s="66"/>
      <c r="O212" s="66"/>
      <c r="P212" s="66">
        <v>0.4</v>
      </c>
      <c r="Q212" s="3">
        <v>1</v>
      </c>
      <c r="R212" s="3" t="s">
        <v>1289</v>
      </c>
      <c r="S212" s="66"/>
      <c r="T212" s="66"/>
    </row>
    <row r="213" spans="1:20" x14ac:dyDescent="0.3">
      <c r="A213" s="117" t="s">
        <v>1194</v>
      </c>
      <c r="B213" s="3" t="s">
        <v>1466</v>
      </c>
      <c r="C213" s="22">
        <v>540</v>
      </c>
      <c r="D213" s="65">
        <v>45370</v>
      </c>
      <c r="E213" s="66">
        <v>1134590</v>
      </c>
      <c r="F213" s="66" t="s">
        <v>30</v>
      </c>
      <c r="G213" s="66" t="s">
        <v>1111</v>
      </c>
      <c r="H213" s="67">
        <f>D213+365</f>
        <v>45735</v>
      </c>
      <c r="I213" s="68">
        <v>46447</v>
      </c>
      <c r="J213" s="66">
        <v>2.68</v>
      </c>
      <c r="K213" s="66">
        <v>2.7360000000000002</v>
      </c>
      <c r="L213" s="66">
        <v>0.85</v>
      </c>
      <c r="M213" s="66">
        <v>1.6</v>
      </c>
      <c r="N213" s="66"/>
      <c r="O213" s="66"/>
      <c r="P213" s="66">
        <v>0.4</v>
      </c>
      <c r="Q213" s="3">
        <v>1</v>
      </c>
      <c r="R213" s="3" t="s">
        <v>1286</v>
      </c>
      <c r="S213" s="66"/>
      <c r="T213" s="66"/>
    </row>
    <row r="214" spans="1:20" x14ac:dyDescent="0.3">
      <c r="A214" s="117" t="s">
        <v>28</v>
      </c>
      <c r="B214" s="3" t="s">
        <v>459</v>
      </c>
      <c r="C214" s="22">
        <v>548</v>
      </c>
      <c r="D214" s="65">
        <v>45484</v>
      </c>
      <c r="E214" s="66">
        <v>1145551</v>
      </c>
      <c r="F214" s="66" t="s">
        <v>30</v>
      </c>
      <c r="G214" s="66" t="s">
        <v>107</v>
      </c>
      <c r="H214" s="67">
        <f>D214+365</f>
        <v>45849</v>
      </c>
      <c r="I214" s="68">
        <v>46296</v>
      </c>
      <c r="J214" s="66">
        <v>2.7</v>
      </c>
      <c r="K214" s="66">
        <v>2.669</v>
      </c>
      <c r="L214" s="66">
        <v>0.32</v>
      </c>
      <c r="M214" s="66">
        <v>0.5</v>
      </c>
      <c r="N214" s="66"/>
      <c r="O214" s="66"/>
      <c r="P214" s="66">
        <v>0</v>
      </c>
      <c r="Q214" s="3">
        <v>1</v>
      </c>
      <c r="R214" s="3" t="s">
        <v>1436</v>
      </c>
      <c r="S214" s="66"/>
      <c r="T214" s="66"/>
    </row>
    <row r="215" spans="1:20" x14ac:dyDescent="0.3">
      <c r="A215" s="117" t="s">
        <v>28</v>
      </c>
      <c r="B215" s="3" t="s">
        <v>1458</v>
      </c>
      <c r="C215" s="22">
        <v>574</v>
      </c>
      <c r="D215" s="65">
        <v>45328</v>
      </c>
      <c r="E215" s="66">
        <v>1124965</v>
      </c>
      <c r="F215" s="66" t="s">
        <v>30</v>
      </c>
      <c r="G215" s="66" t="s">
        <v>107</v>
      </c>
      <c r="H215" s="67">
        <f>D215+365</f>
        <v>45693</v>
      </c>
      <c r="I215" s="68">
        <v>46419</v>
      </c>
      <c r="J215" s="66">
        <v>2.85</v>
      </c>
      <c r="K215" s="66">
        <v>2.6030000000000002</v>
      </c>
      <c r="L215" s="66">
        <v>0.26</v>
      </c>
      <c r="M215" s="66">
        <v>0.8</v>
      </c>
      <c r="N215" s="66"/>
      <c r="O215" s="66"/>
      <c r="P215" s="66">
        <v>0.4</v>
      </c>
      <c r="Q215" s="3">
        <v>1</v>
      </c>
      <c r="R215" s="3" t="s">
        <v>1175</v>
      </c>
      <c r="S215" s="66"/>
      <c r="T215" s="66"/>
    </row>
    <row r="216" spans="1:20" x14ac:dyDescent="0.3">
      <c r="A216" s="117" t="s">
        <v>28</v>
      </c>
      <c r="B216" s="3" t="s">
        <v>1528</v>
      </c>
      <c r="C216" s="22">
        <v>577</v>
      </c>
      <c r="D216" s="65">
        <v>45777</v>
      </c>
      <c r="E216" s="66">
        <v>1163735</v>
      </c>
      <c r="F216" s="66" t="s">
        <v>30</v>
      </c>
      <c r="G216" s="66" t="s">
        <v>107</v>
      </c>
      <c r="H216" s="67">
        <f>D216+365</f>
        <v>46142</v>
      </c>
      <c r="I216" s="68">
        <v>46844</v>
      </c>
      <c r="J216" s="66">
        <v>2.5299999999999998</v>
      </c>
      <c r="K216" s="66">
        <v>2.7669999999999999</v>
      </c>
      <c r="L216" s="66">
        <v>1.01</v>
      </c>
      <c r="M216" s="66">
        <v>3.9</v>
      </c>
      <c r="N216" s="66"/>
      <c r="O216" s="66"/>
      <c r="P216" s="66">
        <v>0.4</v>
      </c>
      <c r="Q216" s="3">
        <v>1</v>
      </c>
      <c r="R216" s="3" t="s">
        <v>1168</v>
      </c>
      <c r="S216" s="66"/>
      <c r="T216" s="66"/>
    </row>
    <row r="217" spans="1:20" x14ac:dyDescent="0.3">
      <c r="A217" s="117" t="s">
        <v>314</v>
      </c>
      <c r="B217" s="3" t="s">
        <v>315</v>
      </c>
      <c r="C217" s="22">
        <v>589</v>
      </c>
      <c r="D217" s="65">
        <v>43676</v>
      </c>
      <c r="E217" s="66">
        <v>970942</v>
      </c>
      <c r="F217" s="66" t="s">
        <v>19</v>
      </c>
      <c r="G217" s="66" t="s">
        <v>67</v>
      </c>
      <c r="H217" s="67">
        <f t="shared" si="32"/>
        <v>44041</v>
      </c>
      <c r="I217" s="68">
        <v>44743</v>
      </c>
      <c r="J217" s="66">
        <v>2.74</v>
      </c>
      <c r="K217" s="66">
        <v>2.62</v>
      </c>
      <c r="L217" s="66">
        <v>0.87</v>
      </c>
      <c r="M217" s="66">
        <v>2.1</v>
      </c>
      <c r="N217" s="66"/>
      <c r="O217" s="66"/>
      <c r="P217" s="66">
        <v>0.4</v>
      </c>
      <c r="Q217" s="3">
        <v>2</v>
      </c>
      <c r="R217" s="3" t="s">
        <v>322</v>
      </c>
      <c r="S217" s="66"/>
      <c r="T217" s="66"/>
    </row>
    <row r="218" spans="1:20" x14ac:dyDescent="0.3">
      <c r="A218" s="117" t="s">
        <v>316</v>
      </c>
      <c r="B218" s="3" t="s">
        <v>317</v>
      </c>
      <c r="C218" s="22">
        <v>591</v>
      </c>
      <c r="D218" s="65">
        <v>43425</v>
      </c>
      <c r="E218" s="66">
        <v>937191</v>
      </c>
      <c r="F218" s="66" t="s">
        <v>121</v>
      </c>
      <c r="G218" s="66" t="s">
        <v>35</v>
      </c>
      <c r="H218" s="67">
        <f t="shared" si="32"/>
        <v>43790</v>
      </c>
      <c r="I218" s="68"/>
      <c r="J218" s="138">
        <v>1.76</v>
      </c>
      <c r="K218" s="66">
        <v>2.65</v>
      </c>
      <c r="L218" s="66">
        <v>0.22</v>
      </c>
      <c r="M218" s="66"/>
      <c r="N218" s="66"/>
      <c r="O218" s="66"/>
      <c r="P218" s="66"/>
      <c r="Q218" s="3">
        <v>2</v>
      </c>
      <c r="R218" s="3" t="s">
        <v>1184</v>
      </c>
      <c r="S218" s="66"/>
      <c r="T218" s="66"/>
    </row>
    <row r="219" spans="1:20" x14ac:dyDescent="0.3">
      <c r="A219" s="117" t="s">
        <v>28</v>
      </c>
      <c r="B219" s="3" t="s">
        <v>1486</v>
      </c>
      <c r="C219" s="22">
        <v>592</v>
      </c>
      <c r="D219" s="65">
        <v>45520</v>
      </c>
      <c r="E219" s="66">
        <v>1147129</v>
      </c>
      <c r="F219" s="66" t="s">
        <v>30</v>
      </c>
      <c r="G219" s="66" t="s">
        <v>107</v>
      </c>
      <c r="H219" s="67">
        <f>D219+365</f>
        <v>45885</v>
      </c>
      <c r="I219" s="68">
        <v>46600</v>
      </c>
      <c r="J219" s="155">
        <v>2.77</v>
      </c>
      <c r="K219" s="66">
        <v>2.7559999999999998</v>
      </c>
      <c r="L219" s="66">
        <v>1.07</v>
      </c>
      <c r="M219" s="66">
        <v>1.1000000000000001</v>
      </c>
      <c r="N219" s="66"/>
      <c r="O219" s="66"/>
      <c r="P219" s="66">
        <v>0.4</v>
      </c>
      <c r="Q219" s="3">
        <v>1</v>
      </c>
      <c r="R219" s="3" t="s">
        <v>1487</v>
      </c>
      <c r="S219" s="66"/>
      <c r="T219" s="66"/>
    </row>
    <row r="220" spans="1:20" x14ac:dyDescent="0.3">
      <c r="A220" s="117" t="s">
        <v>1321</v>
      </c>
      <c r="B220" s="3" t="s">
        <v>317</v>
      </c>
      <c r="C220" s="22">
        <v>591</v>
      </c>
      <c r="D220" s="65">
        <v>45743</v>
      </c>
      <c r="E220" s="66">
        <v>1164258</v>
      </c>
      <c r="F220" s="66" t="s">
        <v>19</v>
      </c>
      <c r="G220" s="66" t="s">
        <v>1467</v>
      </c>
      <c r="H220" s="67">
        <f t="shared" ref="H220" si="33">D220+365</f>
        <v>46108</v>
      </c>
      <c r="I220" s="68">
        <v>46813</v>
      </c>
      <c r="J220" s="66">
        <v>2.4700000000000002</v>
      </c>
      <c r="K220" s="66">
        <v>2.633</v>
      </c>
      <c r="L220" s="66">
        <v>0.28000000000000003</v>
      </c>
      <c r="M220" s="66">
        <v>0.4</v>
      </c>
      <c r="N220" s="66"/>
      <c r="O220" s="66"/>
      <c r="P220" s="66">
        <v>0.4</v>
      </c>
      <c r="Q220" s="3">
        <v>2</v>
      </c>
      <c r="R220" s="3" t="s">
        <v>1468</v>
      </c>
      <c r="S220" s="66"/>
      <c r="T220" s="66"/>
    </row>
    <row r="221" spans="1:20" x14ac:dyDescent="0.3">
      <c r="A221" s="117" t="s">
        <v>28</v>
      </c>
      <c r="B221" s="3" t="s">
        <v>1486</v>
      </c>
      <c r="C221" s="22">
        <v>592</v>
      </c>
      <c r="D221" s="65">
        <v>45520</v>
      </c>
      <c r="E221" s="66">
        <v>1147129</v>
      </c>
      <c r="F221" s="66" t="s">
        <v>30</v>
      </c>
      <c r="G221" s="66" t="s">
        <v>107</v>
      </c>
      <c r="H221" s="67">
        <f>D221+365</f>
        <v>45885</v>
      </c>
      <c r="I221" s="68">
        <v>46600</v>
      </c>
      <c r="J221" s="66">
        <v>2.77</v>
      </c>
      <c r="K221" s="66">
        <v>2.7559999999999998</v>
      </c>
      <c r="L221" s="66">
        <v>1.07</v>
      </c>
      <c r="M221" s="66">
        <v>1.4</v>
      </c>
      <c r="N221" s="66"/>
      <c r="O221" s="66"/>
      <c r="P221" s="66">
        <v>0.4</v>
      </c>
      <c r="Q221" s="3">
        <v>1</v>
      </c>
      <c r="R221" s="3" t="s">
        <v>1487</v>
      </c>
      <c r="S221" s="66"/>
      <c r="T221" s="66"/>
    </row>
    <row r="222" spans="1:20" x14ac:dyDescent="0.3">
      <c r="A222" s="117" t="s">
        <v>32</v>
      </c>
      <c r="B222" s="3" t="s">
        <v>318</v>
      </c>
      <c r="C222" s="22">
        <v>594</v>
      </c>
      <c r="D222" s="65">
        <v>42748</v>
      </c>
      <c r="E222" s="66">
        <v>841321</v>
      </c>
      <c r="F222" s="66" t="s">
        <v>30</v>
      </c>
      <c r="G222" s="66" t="s">
        <v>77</v>
      </c>
      <c r="H222" s="67">
        <f t="shared" si="32"/>
        <v>43113</v>
      </c>
      <c r="I222" s="68">
        <v>43831</v>
      </c>
      <c r="J222" s="66">
        <v>3.46</v>
      </c>
      <c r="K222" s="66">
        <v>2.72</v>
      </c>
      <c r="L222" s="66">
        <v>1</v>
      </c>
      <c r="M222" s="66">
        <v>1.7</v>
      </c>
      <c r="N222" s="66">
        <v>133.80000000000001</v>
      </c>
      <c r="O222" s="66">
        <v>141.5</v>
      </c>
      <c r="P222" s="66">
        <v>0.1</v>
      </c>
      <c r="Q222" s="3">
        <v>1</v>
      </c>
      <c r="R222" s="3"/>
      <c r="S222" s="66"/>
      <c r="T222" s="66"/>
    </row>
    <row r="223" spans="1:20" x14ac:dyDescent="0.3">
      <c r="A223" s="117" t="s">
        <v>271</v>
      </c>
      <c r="B223" s="3" t="s">
        <v>1459</v>
      </c>
      <c r="C223" s="22">
        <v>595</v>
      </c>
      <c r="D223" s="65">
        <v>45343</v>
      </c>
      <c r="E223" s="66">
        <v>1130039</v>
      </c>
      <c r="F223" s="66" t="s">
        <v>19</v>
      </c>
      <c r="G223" s="66" t="s">
        <v>1111</v>
      </c>
      <c r="H223" s="67">
        <f t="shared" ref="H223" si="34">D223+365</f>
        <v>45708</v>
      </c>
      <c r="I223" s="68">
        <v>45931</v>
      </c>
      <c r="J223" s="66">
        <v>2.09</v>
      </c>
      <c r="K223" s="66">
        <v>2.5830000000000002</v>
      </c>
      <c r="L223" s="66">
        <v>0.93</v>
      </c>
      <c r="M223" s="66">
        <v>2.8</v>
      </c>
      <c r="N223" s="66"/>
      <c r="O223" s="66"/>
      <c r="P223" s="66">
        <v>0.4</v>
      </c>
      <c r="Q223" s="3">
        <v>4</v>
      </c>
      <c r="R223" s="3" t="s">
        <v>1371</v>
      </c>
      <c r="S223" s="66" t="s">
        <v>319</v>
      </c>
      <c r="T223" s="66"/>
    </row>
    <row r="224" spans="1:20" x14ac:dyDescent="0.3">
      <c r="A224" s="117" t="s">
        <v>320</v>
      </c>
      <c r="B224" s="3" t="s">
        <v>321</v>
      </c>
      <c r="C224" s="22">
        <v>596</v>
      </c>
      <c r="D224" s="65">
        <v>43670</v>
      </c>
      <c r="E224" s="66">
        <v>973926</v>
      </c>
      <c r="F224" s="66" t="s">
        <v>19</v>
      </c>
      <c r="G224" s="66" t="s">
        <v>82</v>
      </c>
      <c r="H224" s="67">
        <f t="shared" si="32"/>
        <v>44035</v>
      </c>
      <c r="I224" s="68">
        <v>44743</v>
      </c>
      <c r="J224" s="66">
        <v>2.59</v>
      </c>
      <c r="K224" s="66">
        <v>2.62</v>
      </c>
      <c r="L224" s="66">
        <v>0.95</v>
      </c>
      <c r="M224" s="66">
        <v>2.2000000000000002</v>
      </c>
      <c r="N224" s="66"/>
      <c r="O224" s="66"/>
      <c r="P224" s="66">
        <v>0.4</v>
      </c>
      <c r="Q224" s="3">
        <v>2</v>
      </c>
      <c r="R224" s="3" t="s">
        <v>1185</v>
      </c>
      <c r="S224" s="66"/>
      <c r="T224" s="66"/>
    </row>
    <row r="225" spans="1:20" x14ac:dyDescent="0.3">
      <c r="A225" s="117" t="s">
        <v>323</v>
      </c>
      <c r="B225" s="3" t="s">
        <v>324</v>
      </c>
      <c r="C225" s="22">
        <v>599</v>
      </c>
      <c r="D225" s="65">
        <v>43136</v>
      </c>
      <c r="E225" s="66">
        <v>888841</v>
      </c>
      <c r="F225" s="66" t="s">
        <v>30</v>
      </c>
      <c r="G225" s="66" t="s">
        <v>325</v>
      </c>
      <c r="H225" s="67">
        <f t="shared" si="32"/>
        <v>43501</v>
      </c>
      <c r="I225" s="68">
        <v>44228</v>
      </c>
      <c r="J225" s="66">
        <v>3.25</v>
      </c>
      <c r="K225" s="66">
        <v>2.63</v>
      </c>
      <c r="L225" s="66">
        <v>1.48</v>
      </c>
      <c r="M225" s="66">
        <v>1.6</v>
      </c>
      <c r="N225" s="66">
        <v>139.1</v>
      </c>
      <c r="O225" s="66">
        <v>141.5</v>
      </c>
      <c r="P225" s="66"/>
      <c r="Q225" s="3">
        <v>1</v>
      </c>
      <c r="R225" s="3" t="s">
        <v>326</v>
      </c>
      <c r="S225" s="66"/>
      <c r="T225" s="66"/>
    </row>
    <row r="226" spans="1:20" x14ac:dyDescent="0.3">
      <c r="A226" s="117" t="s">
        <v>327</v>
      </c>
      <c r="B226" s="3" t="s">
        <v>328</v>
      </c>
      <c r="C226" s="22">
        <v>600</v>
      </c>
      <c r="D226" s="65">
        <v>43158</v>
      </c>
      <c r="E226" s="66">
        <v>892806</v>
      </c>
      <c r="F226" s="66" t="s">
        <v>19</v>
      </c>
      <c r="G226" s="66" t="s">
        <v>67</v>
      </c>
      <c r="H226" s="67">
        <f t="shared" si="32"/>
        <v>43523</v>
      </c>
      <c r="I226" s="68">
        <v>44228</v>
      </c>
      <c r="J226" s="66">
        <v>2.58</v>
      </c>
      <c r="K226" s="66">
        <v>2.67</v>
      </c>
      <c r="L226" s="66">
        <v>0.24</v>
      </c>
      <c r="M226" s="66">
        <v>4.3</v>
      </c>
      <c r="N226" s="66">
        <v>113.5</v>
      </c>
      <c r="O226" s="66">
        <v>117.7</v>
      </c>
      <c r="P226" s="66">
        <v>0.4</v>
      </c>
      <c r="Q226" s="3">
        <v>1</v>
      </c>
      <c r="R226" s="3" t="s">
        <v>306</v>
      </c>
      <c r="S226" s="66"/>
      <c r="T226" s="66"/>
    </row>
    <row r="227" spans="1:20" x14ac:dyDescent="0.3">
      <c r="A227" s="117" t="s">
        <v>329</v>
      </c>
      <c r="B227" s="3" t="s">
        <v>330</v>
      </c>
      <c r="C227" s="22">
        <v>602</v>
      </c>
      <c r="D227" s="65">
        <v>44228</v>
      </c>
      <c r="E227" s="66">
        <v>1026896</v>
      </c>
      <c r="F227" s="66" t="s">
        <v>19</v>
      </c>
      <c r="G227" s="66" t="s">
        <v>108</v>
      </c>
      <c r="H227" s="67">
        <f t="shared" si="32"/>
        <v>44593</v>
      </c>
      <c r="I227" s="68">
        <v>44317</v>
      </c>
      <c r="J227" s="66">
        <v>2.96</v>
      </c>
      <c r="K227" s="66">
        <v>2.6280000000000001</v>
      </c>
      <c r="L227" s="66">
        <v>0.48</v>
      </c>
      <c r="M227" s="66">
        <v>4.8</v>
      </c>
      <c r="N227" s="66"/>
      <c r="O227" s="66"/>
      <c r="P227" s="66">
        <v>0</v>
      </c>
      <c r="Q227" s="3">
        <v>2</v>
      </c>
      <c r="R227" s="3" t="s">
        <v>1171</v>
      </c>
      <c r="S227" s="66"/>
      <c r="T227" s="66"/>
    </row>
    <row r="228" spans="1:20" x14ac:dyDescent="0.3">
      <c r="A228" s="117" t="s">
        <v>331</v>
      </c>
      <c r="B228" s="3" t="s">
        <v>332</v>
      </c>
      <c r="C228" s="22">
        <v>603</v>
      </c>
      <c r="D228" s="65">
        <v>43237</v>
      </c>
      <c r="E228" s="66">
        <v>910495</v>
      </c>
      <c r="F228" s="66" t="s">
        <v>121</v>
      </c>
      <c r="G228" s="66" t="s">
        <v>23</v>
      </c>
      <c r="H228" s="67">
        <f t="shared" si="32"/>
        <v>43602</v>
      </c>
      <c r="I228" s="68"/>
      <c r="J228" s="138">
        <v>1.84</v>
      </c>
      <c r="K228" s="66">
        <v>2.61</v>
      </c>
      <c r="L228" s="66">
        <v>1.41</v>
      </c>
      <c r="M228" s="66"/>
      <c r="N228" s="66"/>
      <c r="O228" s="66"/>
      <c r="P228" s="66">
        <v>0.4</v>
      </c>
      <c r="Q228" s="3">
        <v>1</v>
      </c>
      <c r="R228" s="3" t="s">
        <v>222</v>
      </c>
      <c r="S228" s="66"/>
      <c r="T228" s="66"/>
    </row>
    <row r="229" spans="1:20" x14ac:dyDescent="0.3">
      <c r="A229" s="117" t="s">
        <v>331</v>
      </c>
      <c r="B229" s="3" t="s">
        <v>332</v>
      </c>
      <c r="C229" s="22">
        <v>603</v>
      </c>
      <c r="D229" s="65">
        <v>45744</v>
      </c>
      <c r="E229" s="66">
        <v>1161587</v>
      </c>
      <c r="F229" s="66" t="s">
        <v>19</v>
      </c>
      <c r="G229" s="66" t="s">
        <v>1387</v>
      </c>
      <c r="H229" s="67">
        <f t="shared" si="32"/>
        <v>46109</v>
      </c>
      <c r="I229" s="68">
        <v>46813</v>
      </c>
      <c r="J229" s="155">
        <v>2.33</v>
      </c>
      <c r="K229" s="66">
        <v>2.6190000000000002</v>
      </c>
      <c r="L229" s="66">
        <v>0.56000000000000005</v>
      </c>
      <c r="M229" s="66">
        <v>1.9</v>
      </c>
      <c r="N229" s="66"/>
      <c r="O229" s="66"/>
      <c r="P229" s="66">
        <v>0.1</v>
      </c>
      <c r="Q229" s="3">
        <v>1</v>
      </c>
      <c r="R229" s="3" t="s">
        <v>1518</v>
      </c>
      <c r="S229" s="66"/>
      <c r="T229" s="66"/>
    </row>
    <row r="230" spans="1:20" x14ac:dyDescent="0.3">
      <c r="A230" s="117" t="s">
        <v>333</v>
      </c>
      <c r="B230" s="3" t="s">
        <v>334</v>
      </c>
      <c r="C230" s="22">
        <v>605</v>
      </c>
      <c r="D230" s="65">
        <v>44715</v>
      </c>
      <c r="E230" s="66">
        <v>1071865</v>
      </c>
      <c r="F230" s="66" t="s">
        <v>19</v>
      </c>
      <c r="G230" s="66" t="s">
        <v>110</v>
      </c>
      <c r="H230" s="67">
        <f t="shared" si="32"/>
        <v>45080</v>
      </c>
      <c r="I230" s="68">
        <v>45474</v>
      </c>
      <c r="J230" s="66">
        <v>2.29</v>
      </c>
      <c r="K230" s="66">
        <v>2.6360000000000001</v>
      </c>
      <c r="L230" s="66">
        <v>0.24</v>
      </c>
      <c r="M230" s="66">
        <v>1.3</v>
      </c>
      <c r="N230" s="66"/>
      <c r="O230" s="66"/>
      <c r="P230" s="66">
        <v>0.4</v>
      </c>
      <c r="Q230" s="3">
        <v>2</v>
      </c>
      <c r="R230" s="3" t="s">
        <v>1310</v>
      </c>
      <c r="S230" s="66"/>
      <c r="T230" s="66"/>
    </row>
    <row r="231" spans="1:20" x14ac:dyDescent="0.3">
      <c r="A231" s="117" t="s">
        <v>104</v>
      </c>
      <c r="B231" s="3" t="s">
        <v>335</v>
      </c>
      <c r="C231" s="22">
        <v>606</v>
      </c>
      <c r="D231" s="65">
        <v>43644</v>
      </c>
      <c r="E231" s="66">
        <v>970336</v>
      </c>
      <c r="F231" s="66" t="s">
        <v>19</v>
      </c>
      <c r="G231" s="66" t="s">
        <v>82</v>
      </c>
      <c r="H231" s="67">
        <f t="shared" si="32"/>
        <v>44009</v>
      </c>
      <c r="I231" s="68">
        <v>44713</v>
      </c>
      <c r="J231" s="66">
        <v>2.52</v>
      </c>
      <c r="K231" s="66">
        <v>2.65</v>
      </c>
      <c r="L231" s="66">
        <v>0.3</v>
      </c>
      <c r="M231" s="66">
        <v>0.2</v>
      </c>
      <c r="N231" s="66"/>
      <c r="O231" s="66"/>
      <c r="P231" s="66">
        <v>0.4</v>
      </c>
      <c r="Q231" s="3">
        <v>1</v>
      </c>
      <c r="R231" s="3" t="s">
        <v>1187</v>
      </c>
      <c r="S231" s="66" t="s">
        <v>260</v>
      </c>
      <c r="T231" s="66"/>
    </row>
    <row r="232" spans="1:20" x14ac:dyDescent="0.3">
      <c r="A232" s="117" t="s">
        <v>104</v>
      </c>
      <c r="B232" s="3" t="s">
        <v>66</v>
      </c>
      <c r="C232" s="22">
        <v>607</v>
      </c>
      <c r="D232" s="65">
        <v>45481</v>
      </c>
      <c r="E232" s="66">
        <v>1145013</v>
      </c>
      <c r="F232" s="66" t="s">
        <v>19</v>
      </c>
      <c r="G232" s="66" t="s">
        <v>1387</v>
      </c>
      <c r="H232" s="67">
        <f t="shared" ref="H232" si="35">D232+365</f>
        <v>45846</v>
      </c>
      <c r="I232" s="68">
        <v>46419</v>
      </c>
      <c r="J232" s="66">
        <v>2.41</v>
      </c>
      <c r="K232" s="66">
        <v>2.6389999999999998</v>
      </c>
      <c r="L232" s="66">
        <v>0.32</v>
      </c>
      <c r="M232" s="66">
        <v>2.4</v>
      </c>
      <c r="N232" s="66"/>
      <c r="O232" s="66"/>
      <c r="P232" s="66">
        <v>0</v>
      </c>
      <c r="Q232" s="3">
        <v>1</v>
      </c>
      <c r="R232" s="3" t="s">
        <v>340</v>
      </c>
      <c r="S232" s="66"/>
      <c r="T232" s="66"/>
    </row>
    <row r="233" spans="1:20" x14ac:dyDescent="0.3">
      <c r="A233" s="117" t="s">
        <v>104</v>
      </c>
      <c r="B233" s="3" t="s">
        <v>1188</v>
      </c>
      <c r="C233" s="22">
        <v>611</v>
      </c>
      <c r="D233" s="65">
        <v>43516</v>
      </c>
      <c r="E233" s="66">
        <v>948499</v>
      </c>
      <c r="F233" s="66" t="s">
        <v>19</v>
      </c>
      <c r="G233" s="66" t="s">
        <v>39</v>
      </c>
      <c r="H233" s="67">
        <f t="shared" si="32"/>
        <v>43881</v>
      </c>
      <c r="I233" s="68">
        <v>44593</v>
      </c>
      <c r="J233" s="138">
        <v>2.2799999999999998</v>
      </c>
      <c r="K233" s="66">
        <v>2.65</v>
      </c>
      <c r="L233" s="66">
        <v>0.36</v>
      </c>
      <c r="M233" s="66">
        <v>1.5</v>
      </c>
      <c r="N233" s="66"/>
      <c r="O233" s="66"/>
      <c r="P233" s="66">
        <v>0.4</v>
      </c>
      <c r="Q233" s="3">
        <v>2</v>
      </c>
      <c r="R233" s="3" t="s">
        <v>340</v>
      </c>
      <c r="S233" s="66"/>
      <c r="T233" s="66"/>
    </row>
    <row r="234" spans="1:20" x14ac:dyDescent="0.3">
      <c r="A234" s="117" t="s">
        <v>1189</v>
      </c>
      <c r="B234" s="3" t="s">
        <v>1190</v>
      </c>
      <c r="C234" s="22">
        <v>612</v>
      </c>
      <c r="D234" s="65">
        <v>43609</v>
      </c>
      <c r="E234" s="66">
        <v>955116</v>
      </c>
      <c r="F234" s="66" t="s">
        <v>19</v>
      </c>
      <c r="G234" s="66" t="s">
        <v>351</v>
      </c>
      <c r="H234" s="67">
        <f t="shared" si="32"/>
        <v>43974</v>
      </c>
      <c r="I234" s="68">
        <v>44682</v>
      </c>
      <c r="J234" s="138">
        <v>2.2799999999999998</v>
      </c>
      <c r="K234" s="66">
        <v>2.64</v>
      </c>
      <c r="L234" s="66">
        <v>0.22</v>
      </c>
      <c r="M234" s="66">
        <v>0.9</v>
      </c>
      <c r="N234" s="66"/>
      <c r="O234" s="66"/>
      <c r="P234" s="66">
        <v>0.4</v>
      </c>
      <c r="Q234" s="3">
        <v>3</v>
      </c>
      <c r="R234" s="3" t="s">
        <v>1191</v>
      </c>
      <c r="S234" s="66"/>
      <c r="T234" s="66"/>
    </row>
    <row r="235" spans="1:20" x14ac:dyDescent="0.3">
      <c r="A235" s="117" t="s">
        <v>314</v>
      </c>
      <c r="B235" s="3" t="s">
        <v>1192</v>
      </c>
      <c r="C235" s="22">
        <v>613</v>
      </c>
      <c r="D235" s="65">
        <v>45322</v>
      </c>
      <c r="E235" s="66">
        <v>1130090</v>
      </c>
      <c r="F235" s="66" t="s">
        <v>19</v>
      </c>
      <c r="G235" s="66" t="s">
        <v>1438</v>
      </c>
      <c r="H235" s="67">
        <f t="shared" ref="H235" si="36">D235+365</f>
        <v>45687</v>
      </c>
      <c r="I235" s="68">
        <v>46388</v>
      </c>
      <c r="J235" s="66">
        <v>2.82</v>
      </c>
      <c r="K235" s="66">
        <v>2.6080000000000001</v>
      </c>
      <c r="L235" s="66">
        <v>0.74</v>
      </c>
      <c r="M235" s="66">
        <v>2.5</v>
      </c>
      <c r="N235" s="66"/>
      <c r="O235" s="66"/>
      <c r="P235" s="66">
        <v>0.4</v>
      </c>
      <c r="Q235" s="3">
        <v>2</v>
      </c>
      <c r="R235" s="3" t="s">
        <v>1470</v>
      </c>
      <c r="S235" s="66"/>
      <c r="T235" s="66"/>
    </row>
    <row r="236" spans="1:20" x14ac:dyDescent="0.3">
      <c r="A236" s="117" t="s">
        <v>28</v>
      </c>
      <c r="B236" s="3" t="s">
        <v>1201</v>
      </c>
      <c r="C236" s="22">
        <v>615</v>
      </c>
      <c r="D236" s="65">
        <v>43959</v>
      </c>
      <c r="E236" s="66">
        <v>998242</v>
      </c>
      <c r="F236" s="66" t="s">
        <v>30</v>
      </c>
      <c r="G236" s="66" t="s">
        <v>1198</v>
      </c>
      <c r="H236" s="67">
        <f t="shared" si="32"/>
        <v>44324</v>
      </c>
      <c r="I236" s="68">
        <v>45047</v>
      </c>
      <c r="J236" s="66">
        <v>2.82</v>
      </c>
      <c r="K236" s="66">
        <v>2.66</v>
      </c>
      <c r="L236" s="66">
        <v>0.22</v>
      </c>
      <c r="M236" s="66">
        <v>2.1</v>
      </c>
      <c r="N236" s="66"/>
      <c r="O236" s="66"/>
      <c r="P236" s="66">
        <v>0</v>
      </c>
      <c r="Q236" s="3">
        <v>1</v>
      </c>
      <c r="R236" s="3" t="s">
        <v>1167</v>
      </c>
      <c r="S236" s="66" t="s">
        <v>1252</v>
      </c>
      <c r="T236" s="66"/>
    </row>
    <row r="237" spans="1:20" x14ac:dyDescent="0.3">
      <c r="A237" s="117" t="s">
        <v>176</v>
      </c>
      <c r="B237" s="3" t="s">
        <v>1193</v>
      </c>
      <c r="C237" s="22">
        <v>616</v>
      </c>
      <c r="D237" s="65">
        <v>45244</v>
      </c>
      <c r="E237" s="66">
        <v>1120573</v>
      </c>
      <c r="F237" s="66" t="s">
        <v>19</v>
      </c>
      <c r="G237" s="66" t="s">
        <v>1438</v>
      </c>
      <c r="H237" s="67">
        <f t="shared" ref="H237" si="37">D237+365</f>
        <v>45609</v>
      </c>
      <c r="I237" s="68">
        <v>46327</v>
      </c>
      <c r="J237" s="66">
        <v>2.82</v>
      </c>
      <c r="K237" s="66">
        <v>2.6059999999999999</v>
      </c>
      <c r="L237" s="66">
        <v>0.54</v>
      </c>
      <c r="M237" s="66">
        <v>2</v>
      </c>
      <c r="N237" s="66"/>
      <c r="O237" s="66"/>
      <c r="P237" s="66">
        <v>0</v>
      </c>
      <c r="Q237" s="3">
        <v>2</v>
      </c>
      <c r="R237" s="3" t="s">
        <v>1327</v>
      </c>
      <c r="S237" s="66"/>
      <c r="T237" s="66"/>
    </row>
    <row r="238" spans="1:20" x14ac:dyDescent="0.3">
      <c r="A238" s="117" t="s">
        <v>1194</v>
      </c>
      <c r="B238" s="3" t="s">
        <v>1195</v>
      </c>
      <c r="C238" s="22">
        <v>618</v>
      </c>
      <c r="D238" s="65">
        <v>43707</v>
      </c>
      <c r="E238" s="66">
        <v>978580</v>
      </c>
      <c r="F238" s="66" t="s">
        <v>1197</v>
      </c>
      <c r="G238" s="66" t="s">
        <v>1198</v>
      </c>
      <c r="H238" s="67">
        <f t="shared" si="32"/>
        <v>44072</v>
      </c>
      <c r="I238" s="68">
        <v>44774</v>
      </c>
      <c r="J238" s="138">
        <v>2.11</v>
      </c>
      <c r="K238" s="66">
        <v>2.66</v>
      </c>
      <c r="L238" s="66">
        <v>0.18</v>
      </c>
      <c r="M238" s="66">
        <v>1.8</v>
      </c>
      <c r="N238" s="66"/>
      <c r="O238" s="66"/>
      <c r="P238" s="66">
        <v>0.4</v>
      </c>
      <c r="Q238" s="3">
        <v>3</v>
      </c>
      <c r="R238" s="3" t="s">
        <v>1179</v>
      </c>
      <c r="S238" s="66" t="s">
        <v>1196</v>
      </c>
      <c r="T238" s="66"/>
    </row>
    <row r="239" spans="1:20" x14ac:dyDescent="0.3">
      <c r="A239" s="117" t="s">
        <v>1260</v>
      </c>
      <c r="B239" s="3" t="s">
        <v>1261</v>
      </c>
      <c r="C239" s="22">
        <v>619</v>
      </c>
      <c r="D239" s="65">
        <v>45141</v>
      </c>
      <c r="E239" s="66">
        <v>1110915</v>
      </c>
      <c r="F239" s="66" t="s">
        <v>19</v>
      </c>
      <c r="G239" s="66" t="s">
        <v>82</v>
      </c>
      <c r="H239" s="67">
        <f t="shared" si="32"/>
        <v>45506</v>
      </c>
      <c r="I239" s="68">
        <v>46235</v>
      </c>
      <c r="J239" s="66">
        <v>2.87</v>
      </c>
      <c r="K239" s="66">
        <v>2.6040000000000001</v>
      </c>
      <c r="L239" s="66">
        <v>0.73</v>
      </c>
      <c r="M239" s="66">
        <v>2.1</v>
      </c>
      <c r="N239" s="66"/>
      <c r="O239" s="66"/>
      <c r="P239" s="66">
        <v>0.4</v>
      </c>
      <c r="Q239" s="3">
        <v>1</v>
      </c>
      <c r="R239" s="3" t="s">
        <v>1427</v>
      </c>
      <c r="S239" s="66"/>
      <c r="T239" s="66"/>
    </row>
    <row r="240" spans="1:20" x14ac:dyDescent="0.3">
      <c r="A240" s="117" t="s">
        <v>1335</v>
      </c>
      <c r="B240" s="3" t="s">
        <v>1336</v>
      </c>
      <c r="C240" s="22">
        <v>622</v>
      </c>
      <c r="D240" s="65">
        <v>44945</v>
      </c>
      <c r="E240" s="66">
        <v>1093297</v>
      </c>
      <c r="F240" s="66" t="s">
        <v>19</v>
      </c>
      <c r="G240" s="66" t="s">
        <v>1337</v>
      </c>
      <c r="H240" s="67">
        <f t="shared" si="32"/>
        <v>45310</v>
      </c>
      <c r="I240" s="68">
        <v>45717</v>
      </c>
      <c r="J240" s="66">
        <v>2.57</v>
      </c>
      <c r="K240" s="66">
        <v>2.6629999999999998</v>
      </c>
      <c r="L240" s="66">
        <v>0.97</v>
      </c>
      <c r="M240" s="66">
        <v>2.7</v>
      </c>
      <c r="N240" s="66"/>
      <c r="O240" s="66"/>
      <c r="P240" s="66">
        <v>0</v>
      </c>
      <c r="Q240" s="3">
        <v>1</v>
      </c>
      <c r="R240" s="3" t="s">
        <v>1380</v>
      </c>
      <c r="S240" s="66"/>
      <c r="T240" s="66"/>
    </row>
    <row r="241" spans="1:20" x14ac:dyDescent="0.3">
      <c r="A241" s="117" t="s">
        <v>1303</v>
      </c>
      <c r="B241" s="3" t="s">
        <v>1302</v>
      </c>
      <c r="C241" s="22">
        <v>623</v>
      </c>
      <c r="D241" s="65">
        <v>45393</v>
      </c>
      <c r="E241" s="66">
        <v>1137022</v>
      </c>
      <c r="F241" s="66" t="s">
        <v>30</v>
      </c>
      <c r="G241" s="66" t="s">
        <v>107</v>
      </c>
      <c r="H241" s="67">
        <f t="shared" ref="H241" si="38">D241+365</f>
        <v>45758</v>
      </c>
      <c r="I241" s="68">
        <v>45901</v>
      </c>
      <c r="J241" s="66">
        <v>2.68</v>
      </c>
      <c r="K241" s="66">
        <v>2.73</v>
      </c>
      <c r="L241" s="66">
        <v>0.68</v>
      </c>
      <c r="M241" s="66">
        <v>5.5</v>
      </c>
      <c r="N241" s="66"/>
      <c r="O241" s="66"/>
      <c r="P241" s="66">
        <v>0.4</v>
      </c>
      <c r="Q241" s="3">
        <v>1</v>
      </c>
      <c r="R241" s="3" t="s">
        <v>204</v>
      </c>
      <c r="S241" s="66" t="s">
        <v>1359</v>
      </c>
      <c r="T241" s="66"/>
    </row>
    <row r="242" spans="1:20" x14ac:dyDescent="0.3">
      <c r="A242" s="117" t="s">
        <v>1276</v>
      </c>
      <c r="B242" s="3" t="s">
        <v>1277</v>
      </c>
      <c r="C242" s="22">
        <v>628</v>
      </c>
      <c r="D242" s="65">
        <v>43964</v>
      </c>
      <c r="E242" s="66">
        <v>1001678</v>
      </c>
      <c r="F242" s="66" t="s">
        <v>19</v>
      </c>
      <c r="G242" s="66" t="s">
        <v>1198</v>
      </c>
      <c r="H242" s="67">
        <f t="shared" si="32"/>
        <v>44329</v>
      </c>
      <c r="I242" s="68">
        <v>45047</v>
      </c>
      <c r="J242" s="66">
        <v>2.64</v>
      </c>
      <c r="K242" s="66">
        <v>2.68</v>
      </c>
      <c r="L242" s="66">
        <v>0.16</v>
      </c>
      <c r="M242" s="66">
        <v>1.5</v>
      </c>
      <c r="N242" s="66"/>
      <c r="O242" s="66"/>
      <c r="P242" s="66">
        <v>0.4</v>
      </c>
      <c r="Q242" s="3">
        <v>1</v>
      </c>
      <c r="R242" s="3" t="s">
        <v>1278</v>
      </c>
      <c r="S242" s="66" t="s">
        <v>1279</v>
      </c>
      <c r="T242" s="66"/>
    </row>
    <row r="243" spans="1:20" x14ac:dyDescent="0.3">
      <c r="A243" s="117" t="s">
        <v>1282</v>
      </c>
      <c r="B243" s="3" t="s">
        <v>1294</v>
      </c>
      <c r="C243" s="22">
        <v>633</v>
      </c>
      <c r="D243" s="65">
        <v>44320</v>
      </c>
      <c r="E243" s="66">
        <v>1038435</v>
      </c>
      <c r="F243" s="66" t="s">
        <v>30</v>
      </c>
      <c r="G243" s="66" t="s">
        <v>1111</v>
      </c>
      <c r="H243" s="67">
        <f t="shared" si="32"/>
        <v>44685</v>
      </c>
      <c r="I243" s="68">
        <v>45413</v>
      </c>
      <c r="J243" s="66">
        <v>2.65</v>
      </c>
      <c r="K243" s="66">
        <v>2.8159999999999998</v>
      </c>
      <c r="L243" s="66">
        <v>0.12</v>
      </c>
      <c r="M243" s="66">
        <v>2.9</v>
      </c>
      <c r="N243" s="66"/>
      <c r="O243" s="66"/>
      <c r="P243" s="66">
        <v>0.4</v>
      </c>
      <c r="Q243" s="3">
        <v>1</v>
      </c>
      <c r="R243" s="3" t="s">
        <v>1295</v>
      </c>
      <c r="S243" s="66"/>
      <c r="T243" s="66"/>
    </row>
    <row r="244" spans="1:20" x14ac:dyDescent="0.3">
      <c r="A244" s="117" t="s">
        <v>1297</v>
      </c>
      <c r="B244" s="3" t="s">
        <v>1298</v>
      </c>
      <c r="C244" s="22">
        <v>634</v>
      </c>
      <c r="D244" s="65">
        <v>45078</v>
      </c>
      <c r="E244" s="66">
        <v>1104575</v>
      </c>
      <c r="F244" s="66" t="s">
        <v>19</v>
      </c>
      <c r="G244" s="66" t="s">
        <v>1408</v>
      </c>
      <c r="H244" s="67">
        <f t="shared" si="32"/>
        <v>45443</v>
      </c>
      <c r="I244" s="68">
        <v>45474</v>
      </c>
      <c r="J244" s="155">
        <v>2.68</v>
      </c>
      <c r="K244" s="66">
        <v>2.59</v>
      </c>
      <c r="L244" s="66">
        <v>1.19</v>
      </c>
      <c r="M244" s="66">
        <v>3.7</v>
      </c>
      <c r="N244" s="66"/>
      <c r="O244" s="66"/>
      <c r="P244" s="66">
        <v>0</v>
      </c>
      <c r="Q244" s="3">
        <v>3</v>
      </c>
      <c r="R244" s="3" t="s">
        <v>273</v>
      </c>
      <c r="S244" s="66" t="s">
        <v>1299</v>
      </c>
      <c r="T244" s="66" t="s">
        <v>1300</v>
      </c>
    </row>
    <row r="245" spans="1:20" x14ac:dyDescent="0.3">
      <c r="A245" s="117" t="s">
        <v>1325</v>
      </c>
      <c r="B245" s="3" t="s">
        <v>1326</v>
      </c>
      <c r="C245" s="22">
        <v>635</v>
      </c>
      <c r="D245" s="65">
        <v>45744</v>
      </c>
      <c r="E245" s="66">
        <v>1161671</v>
      </c>
      <c r="F245" s="66" t="s">
        <v>19</v>
      </c>
      <c r="G245" s="66" t="s">
        <v>1438</v>
      </c>
      <c r="H245" s="67">
        <f t="shared" si="32"/>
        <v>46109</v>
      </c>
      <c r="I245" s="68">
        <v>46813</v>
      </c>
      <c r="J245" s="155">
        <v>2.76</v>
      </c>
      <c r="K245" s="66">
        <v>2.6139999999999999</v>
      </c>
      <c r="L245" s="66">
        <v>0.54</v>
      </c>
      <c r="M245" s="66">
        <v>0.7</v>
      </c>
      <c r="N245" s="66"/>
      <c r="O245" s="66"/>
      <c r="P245" s="66">
        <v>0.1</v>
      </c>
      <c r="Q245" s="3">
        <v>2</v>
      </c>
      <c r="R245" s="3" t="s">
        <v>1431</v>
      </c>
      <c r="S245" s="66" t="s">
        <v>1328</v>
      </c>
      <c r="T245" s="66"/>
    </row>
    <row r="246" spans="1:20" x14ac:dyDescent="0.3">
      <c r="A246" s="117" t="s">
        <v>1409</v>
      </c>
      <c r="B246" s="3" t="s">
        <v>1410</v>
      </c>
      <c r="C246" s="22">
        <v>637</v>
      </c>
      <c r="D246" s="65">
        <v>45350</v>
      </c>
      <c r="E246" s="66">
        <v>1130503</v>
      </c>
      <c r="F246" s="66" t="s">
        <v>19</v>
      </c>
      <c r="G246" s="66" t="s">
        <v>107</v>
      </c>
      <c r="H246" s="67">
        <f t="shared" ref="H246" si="39">D246+365</f>
        <v>45715</v>
      </c>
      <c r="I246" s="68">
        <v>46143</v>
      </c>
      <c r="J246" s="155">
        <v>2.5499999999999998</v>
      </c>
      <c r="K246" s="66">
        <v>2.6389999999999998</v>
      </c>
      <c r="L246" s="66">
        <v>0.73</v>
      </c>
      <c r="M246" s="66">
        <v>3.8</v>
      </c>
      <c r="N246" s="66"/>
      <c r="O246" s="66"/>
      <c r="P246" s="66">
        <v>0.4</v>
      </c>
      <c r="Q246" s="3">
        <v>3</v>
      </c>
      <c r="R246" s="3" t="s">
        <v>1329</v>
      </c>
      <c r="S246" s="66"/>
      <c r="T246" s="66"/>
    </row>
    <row r="247" spans="1:20" x14ac:dyDescent="0.3">
      <c r="A247" s="117" t="s">
        <v>1539</v>
      </c>
      <c r="B247" s="3" t="s">
        <v>1540</v>
      </c>
      <c r="C247" s="22">
        <v>642</v>
      </c>
      <c r="D247" s="65">
        <v>45826</v>
      </c>
      <c r="E247" s="66">
        <v>1168187</v>
      </c>
      <c r="F247" s="66" t="s">
        <v>30</v>
      </c>
      <c r="G247" s="66" t="s">
        <v>1387</v>
      </c>
      <c r="H247" s="67">
        <v>46905</v>
      </c>
      <c r="I247" s="68">
        <v>46905</v>
      </c>
      <c r="J247" s="155">
        <v>3.11</v>
      </c>
      <c r="K247" s="66">
        <v>2.7</v>
      </c>
      <c r="L247" s="66">
        <v>1.27</v>
      </c>
      <c r="M247" s="66">
        <v>5.5</v>
      </c>
      <c r="N247" s="66"/>
      <c r="O247" s="66"/>
      <c r="P247" s="66">
        <v>0.4</v>
      </c>
      <c r="Q247" s="3">
        <v>1</v>
      </c>
      <c r="R247" s="3" t="s">
        <v>1377</v>
      </c>
      <c r="S247" s="66" t="s">
        <v>1324</v>
      </c>
      <c r="T247" s="66"/>
    </row>
    <row r="248" spans="1:20" x14ac:dyDescent="0.3">
      <c r="A248" s="117" t="s">
        <v>1342</v>
      </c>
      <c r="B248" s="3" t="s">
        <v>1343</v>
      </c>
      <c r="C248" s="22">
        <v>644</v>
      </c>
      <c r="D248" s="65">
        <v>45110</v>
      </c>
      <c r="E248" s="66">
        <v>1110313</v>
      </c>
      <c r="F248" s="66" t="s">
        <v>19</v>
      </c>
      <c r="G248" s="66" t="s">
        <v>82</v>
      </c>
      <c r="H248" s="67">
        <f t="shared" si="32"/>
        <v>45475</v>
      </c>
      <c r="I248" s="68">
        <v>45717</v>
      </c>
      <c r="J248" s="155">
        <v>2.2999999999999998</v>
      </c>
      <c r="K248" s="66">
        <v>2.6040000000000001</v>
      </c>
      <c r="L248" s="66">
        <v>1.01</v>
      </c>
      <c r="M248" s="66">
        <v>5</v>
      </c>
      <c r="N248" s="66"/>
      <c r="O248" s="66"/>
      <c r="P248" s="66">
        <v>0.8</v>
      </c>
      <c r="Q248" s="3">
        <v>2</v>
      </c>
      <c r="R248" s="3" t="s">
        <v>1263</v>
      </c>
      <c r="S248" s="66"/>
      <c r="T248" s="66"/>
    </row>
    <row r="249" spans="1:20" x14ac:dyDescent="0.3">
      <c r="A249" s="117" t="s">
        <v>1360</v>
      </c>
      <c r="B249" s="3" t="s">
        <v>1363</v>
      </c>
      <c r="C249" s="22">
        <v>645</v>
      </c>
      <c r="D249" s="65">
        <v>44776</v>
      </c>
      <c r="E249" s="66">
        <v>1079815</v>
      </c>
      <c r="F249" s="66" t="s">
        <v>1103</v>
      </c>
      <c r="G249" s="66" t="s">
        <v>1274</v>
      </c>
      <c r="H249" s="67">
        <f t="shared" si="32"/>
        <v>45141</v>
      </c>
      <c r="I249" s="68"/>
      <c r="J249" s="155">
        <v>0.8</v>
      </c>
      <c r="K249" s="66">
        <v>2.5680000000000001</v>
      </c>
      <c r="L249" s="66">
        <v>0.93</v>
      </c>
      <c r="M249" s="66"/>
      <c r="N249" s="66"/>
      <c r="O249" s="66"/>
      <c r="P249" s="66"/>
      <c r="Q249" s="3">
        <v>5</v>
      </c>
      <c r="R249" s="3" t="s">
        <v>1361</v>
      </c>
      <c r="S249" s="66" t="s">
        <v>1362</v>
      </c>
      <c r="T249" s="66"/>
    </row>
    <row r="250" spans="1:20" x14ac:dyDescent="0.3">
      <c r="A250" s="117" t="s">
        <v>333</v>
      </c>
      <c r="B250" s="3" t="s">
        <v>1365</v>
      </c>
      <c r="C250" s="22">
        <v>646</v>
      </c>
      <c r="D250" s="65">
        <v>45328</v>
      </c>
      <c r="E250" s="66">
        <v>1128572</v>
      </c>
      <c r="F250" s="66" t="s">
        <v>19</v>
      </c>
      <c r="G250" s="66" t="s">
        <v>1460</v>
      </c>
      <c r="H250" s="67">
        <f t="shared" si="32"/>
        <v>45693</v>
      </c>
      <c r="I250" s="68">
        <v>46419</v>
      </c>
      <c r="J250" s="155">
        <v>2.4</v>
      </c>
      <c r="K250" s="66">
        <v>2.6219999999999999</v>
      </c>
      <c r="L250" s="66">
        <v>0.26</v>
      </c>
      <c r="M250" s="66">
        <v>1.3</v>
      </c>
      <c r="N250" s="66"/>
      <c r="O250" s="66"/>
      <c r="P250" s="66">
        <v>0.4</v>
      </c>
      <c r="Q250" s="3">
        <v>2</v>
      </c>
      <c r="R250" s="3" t="s">
        <v>1461</v>
      </c>
      <c r="S250" s="66" t="s">
        <v>1366</v>
      </c>
      <c r="T250" s="66"/>
    </row>
    <row r="251" spans="1:20" x14ac:dyDescent="0.3">
      <c r="A251" s="117" t="s">
        <v>1372</v>
      </c>
      <c r="B251" s="3" t="s">
        <v>1373</v>
      </c>
      <c r="C251" s="22">
        <v>647</v>
      </c>
      <c r="D251" s="65">
        <v>44771</v>
      </c>
      <c r="E251" s="66">
        <v>1078750</v>
      </c>
      <c r="F251" s="66" t="s">
        <v>19</v>
      </c>
      <c r="G251" s="66" t="s">
        <v>1274</v>
      </c>
      <c r="H251" s="67">
        <f t="shared" si="32"/>
        <v>45136</v>
      </c>
      <c r="I251" s="68">
        <v>45839</v>
      </c>
      <c r="J251" s="155">
        <v>2.0499999999999998</v>
      </c>
      <c r="K251" s="66">
        <v>2.629</v>
      </c>
      <c r="L251" s="66">
        <v>0.42</v>
      </c>
      <c r="M251" s="66">
        <v>1</v>
      </c>
      <c r="N251" s="66"/>
      <c r="O251" s="66"/>
      <c r="P251" s="66">
        <v>0.4</v>
      </c>
      <c r="Q251" s="3">
        <v>1</v>
      </c>
      <c r="R251" s="3" t="s">
        <v>1374</v>
      </c>
      <c r="S251" s="66" t="s">
        <v>1376</v>
      </c>
      <c r="T251" s="66"/>
    </row>
    <row r="252" spans="1:20" x14ac:dyDescent="0.3">
      <c r="A252" s="117" t="s">
        <v>1372</v>
      </c>
      <c r="B252" s="3" t="s">
        <v>1373</v>
      </c>
      <c r="C252" s="22">
        <v>647</v>
      </c>
      <c r="D252" s="65">
        <v>45786</v>
      </c>
      <c r="E252" s="66">
        <v>1168061</v>
      </c>
      <c r="F252" s="66" t="s">
        <v>121</v>
      </c>
      <c r="G252" s="66" t="s">
        <v>1438</v>
      </c>
      <c r="H252" s="67">
        <f t="shared" ref="H252" si="40">D252+365</f>
        <v>46151</v>
      </c>
      <c r="I252" s="68"/>
      <c r="J252" s="155">
        <v>1.95</v>
      </c>
      <c r="K252" s="66">
        <v>2.6389999999999998</v>
      </c>
      <c r="L252" s="66">
        <v>0.46</v>
      </c>
      <c r="M252" s="66"/>
      <c r="N252" s="66"/>
      <c r="O252" s="66"/>
      <c r="P252" s="66">
        <v>0.4</v>
      </c>
      <c r="Q252" s="3">
        <v>2</v>
      </c>
      <c r="R252" s="3" t="s">
        <v>1529</v>
      </c>
      <c r="S252" s="66" t="s">
        <v>1376</v>
      </c>
      <c r="T252" s="66"/>
    </row>
    <row r="253" spans="1:20" x14ac:dyDescent="0.3">
      <c r="A253" s="117" t="s">
        <v>1372</v>
      </c>
      <c r="B253" s="3" t="s">
        <v>1373</v>
      </c>
      <c r="C253" s="22">
        <v>647</v>
      </c>
      <c r="D253" s="65">
        <v>45799</v>
      </c>
      <c r="E253" s="66">
        <v>1168059</v>
      </c>
      <c r="F253" s="66" t="s">
        <v>19</v>
      </c>
      <c r="G253" s="66" t="s">
        <v>1438</v>
      </c>
      <c r="H253" s="67">
        <f t="shared" si="32"/>
        <v>46164</v>
      </c>
      <c r="I253" s="68">
        <v>46874</v>
      </c>
      <c r="J253" s="155">
        <v>2.39</v>
      </c>
      <c r="K253" s="66">
        <v>2.633</v>
      </c>
      <c r="L253" s="66">
        <v>0.28000000000000003</v>
      </c>
      <c r="M253" s="66">
        <v>2.2999999999999998</v>
      </c>
      <c r="N253" s="66"/>
      <c r="O253" s="66"/>
      <c r="P253" s="66">
        <v>0.4</v>
      </c>
      <c r="Q253" s="3">
        <v>2</v>
      </c>
      <c r="R253" s="3" t="s">
        <v>1430</v>
      </c>
      <c r="S253" s="66" t="s">
        <v>1375</v>
      </c>
      <c r="T253" s="66"/>
    </row>
    <row r="254" spans="1:20" x14ac:dyDescent="0.3">
      <c r="A254" s="117" t="s">
        <v>1273</v>
      </c>
      <c r="B254" s="3" t="s">
        <v>1452</v>
      </c>
      <c r="C254" s="22">
        <v>653</v>
      </c>
      <c r="D254" s="65">
        <v>45210</v>
      </c>
      <c r="E254" s="66">
        <v>1118585</v>
      </c>
      <c r="F254" s="66" t="s">
        <v>19</v>
      </c>
      <c r="G254" s="66" t="s">
        <v>1438</v>
      </c>
      <c r="H254" s="67">
        <f>D254+365</f>
        <v>45575</v>
      </c>
      <c r="I254" s="68">
        <v>46296</v>
      </c>
      <c r="J254" s="155">
        <v>2.37</v>
      </c>
      <c r="K254" s="66">
        <v>2.641</v>
      </c>
      <c r="L254" s="66">
        <v>0.28000000000000003</v>
      </c>
      <c r="M254" s="66">
        <v>3.3</v>
      </c>
      <c r="N254" s="66"/>
      <c r="O254" s="66"/>
      <c r="P254" s="66">
        <v>0</v>
      </c>
      <c r="Q254" s="3">
        <v>3</v>
      </c>
      <c r="R254" s="3" t="s">
        <v>288</v>
      </c>
      <c r="S254" s="66" t="s">
        <v>1453</v>
      </c>
      <c r="T254" s="66"/>
    </row>
    <row r="255" spans="1:20" x14ac:dyDescent="0.3">
      <c r="A255" s="117" t="s">
        <v>1318</v>
      </c>
      <c r="B255" s="3" t="s">
        <v>1471</v>
      </c>
      <c r="C255" s="22">
        <v>659</v>
      </c>
      <c r="D255" s="65">
        <v>45434</v>
      </c>
      <c r="E255" s="66">
        <v>1141128</v>
      </c>
      <c r="F255" s="66" t="s">
        <v>19</v>
      </c>
      <c r="G255" s="66" t="s">
        <v>1274</v>
      </c>
      <c r="H255" s="67">
        <f>D255+365</f>
        <v>45799</v>
      </c>
      <c r="I255" s="68">
        <v>46508</v>
      </c>
      <c r="J255" s="155">
        <v>2.68</v>
      </c>
      <c r="K255" s="66">
        <v>2.6160000000000001</v>
      </c>
      <c r="L255" s="66">
        <v>0.26</v>
      </c>
      <c r="M255" s="66">
        <v>0.7</v>
      </c>
      <c r="N255" s="66"/>
      <c r="O255" s="66"/>
      <c r="P255" s="66">
        <v>0.4</v>
      </c>
      <c r="Q255" s="3">
        <v>2</v>
      </c>
      <c r="R255" s="3" t="s">
        <v>1310</v>
      </c>
      <c r="S255" s="66" t="s">
        <v>1472</v>
      </c>
      <c r="T255" s="66"/>
    </row>
    <row r="256" spans="1:20" x14ac:dyDescent="0.3">
      <c r="A256" s="117" t="s">
        <v>1505</v>
      </c>
      <c r="B256" s="3" t="s">
        <v>1365</v>
      </c>
      <c r="C256" s="22">
        <v>661</v>
      </c>
      <c r="D256" s="65">
        <v>45530</v>
      </c>
      <c r="E256" s="66">
        <v>1147915</v>
      </c>
      <c r="F256" s="66" t="s">
        <v>19</v>
      </c>
      <c r="G256" s="66" t="s">
        <v>1467</v>
      </c>
      <c r="H256" s="67">
        <f>D256+365</f>
        <v>45895</v>
      </c>
      <c r="I256" s="68">
        <v>46600</v>
      </c>
      <c r="J256" s="155">
        <v>2.4500000000000002</v>
      </c>
      <c r="K256" s="66">
        <v>2.6240000000000001</v>
      </c>
      <c r="L256" s="66">
        <v>0.46</v>
      </c>
      <c r="M256" s="66">
        <v>1.4</v>
      </c>
      <c r="N256" s="66"/>
      <c r="O256" s="66"/>
      <c r="P256" s="66">
        <v>0.4</v>
      </c>
      <c r="Q256" s="3">
        <v>4</v>
      </c>
      <c r="R256" s="3" t="s">
        <v>226</v>
      </c>
      <c r="S256" s="66" t="s">
        <v>1506</v>
      </c>
      <c r="T256" s="66"/>
    </row>
    <row r="257" spans="1:20" x14ac:dyDescent="0.3">
      <c r="A257" s="117" t="s">
        <v>1199</v>
      </c>
      <c r="B257" s="3" t="s">
        <v>1200</v>
      </c>
      <c r="C257" s="22">
        <v>998</v>
      </c>
      <c r="D257" s="65">
        <v>44714</v>
      </c>
      <c r="E257" s="66">
        <v>1070811</v>
      </c>
      <c r="F257" s="66" t="s">
        <v>19</v>
      </c>
      <c r="G257" s="66" t="s">
        <v>1111</v>
      </c>
      <c r="H257" s="67">
        <f t="shared" si="32"/>
        <v>45079</v>
      </c>
      <c r="I257" s="68">
        <v>45809</v>
      </c>
      <c r="J257" s="66">
        <v>2.87</v>
      </c>
      <c r="K257" s="66">
        <v>2.5819999999999999</v>
      </c>
      <c r="L257" s="66">
        <v>1.24</v>
      </c>
      <c r="M257" s="66">
        <v>3.7</v>
      </c>
      <c r="N257" s="66"/>
      <c r="O257" s="66"/>
      <c r="P257" s="66">
        <v>0.4</v>
      </c>
      <c r="Q257" s="3">
        <v>3</v>
      </c>
      <c r="R257" s="3" t="s">
        <v>1344</v>
      </c>
      <c r="S257" s="66"/>
      <c r="T257" s="66"/>
    </row>
    <row r="258" spans="1:20" x14ac:dyDescent="0.3">
      <c r="A258" s="117" t="s">
        <v>96</v>
      </c>
      <c r="B258" s="3" t="s">
        <v>336</v>
      </c>
      <c r="C258" s="22" t="s">
        <v>337</v>
      </c>
      <c r="D258" s="65">
        <v>41030</v>
      </c>
      <c r="E258" s="66">
        <v>624058</v>
      </c>
      <c r="F258" s="66" t="s">
        <v>30</v>
      </c>
      <c r="G258" s="66" t="s">
        <v>325</v>
      </c>
      <c r="H258" s="67">
        <f t="shared" si="32"/>
        <v>41395</v>
      </c>
      <c r="I258" s="68">
        <v>42125</v>
      </c>
      <c r="J258" s="66">
        <v>3.21</v>
      </c>
      <c r="K258" s="66">
        <v>2.74</v>
      </c>
      <c r="L258" s="66">
        <v>0.8</v>
      </c>
      <c r="M258" s="66">
        <v>1.5</v>
      </c>
      <c r="N258" s="66">
        <v>123.6</v>
      </c>
      <c r="O258" s="66">
        <v>130.80000000000001</v>
      </c>
      <c r="P258" s="66">
        <v>0</v>
      </c>
      <c r="Q258" s="3"/>
      <c r="R258" s="3"/>
      <c r="S258" s="66"/>
      <c r="T258" s="66"/>
    </row>
    <row r="259" spans="1:20" x14ac:dyDescent="0.3">
      <c r="A259" s="131" t="s">
        <v>1397</v>
      </c>
      <c r="B259" s="132" t="s">
        <v>1399</v>
      </c>
      <c r="C259" s="133" t="s">
        <v>1398</v>
      </c>
      <c r="D259" s="134">
        <v>45068</v>
      </c>
      <c r="E259" s="128">
        <v>1102072</v>
      </c>
      <c r="F259" s="128" t="s">
        <v>30</v>
      </c>
      <c r="G259" s="128" t="s">
        <v>351</v>
      </c>
      <c r="H259" s="135">
        <f t="shared" si="32"/>
        <v>45433</v>
      </c>
      <c r="I259" s="136"/>
      <c r="J259" s="128">
        <v>2.97</v>
      </c>
      <c r="K259" s="128">
        <v>2.73</v>
      </c>
      <c r="L259" s="128">
        <v>0.95</v>
      </c>
      <c r="M259" s="128">
        <v>2.2999999999999998</v>
      </c>
      <c r="N259" s="128"/>
      <c r="O259" s="128"/>
      <c r="P259" s="128">
        <v>0.4</v>
      </c>
      <c r="Q259" s="132">
        <v>1</v>
      </c>
      <c r="R259" s="132" t="s">
        <v>1415</v>
      </c>
      <c r="S259" s="66" t="s">
        <v>1414</v>
      </c>
      <c r="T259" s="66"/>
    </row>
    <row r="260" spans="1:20" x14ac:dyDescent="0.3">
      <c r="A260" s="117" t="s">
        <v>1411</v>
      </c>
      <c r="B260" s="3" t="s">
        <v>1412</v>
      </c>
      <c r="C260" s="22" t="s">
        <v>1390</v>
      </c>
      <c r="D260" s="65">
        <v>45068</v>
      </c>
      <c r="E260" s="66">
        <v>1102130</v>
      </c>
      <c r="F260" s="66" t="s">
        <v>30</v>
      </c>
      <c r="G260" s="66" t="s">
        <v>351</v>
      </c>
      <c r="H260" s="67">
        <f t="shared" si="32"/>
        <v>45433</v>
      </c>
      <c r="I260" s="68"/>
      <c r="J260" s="66">
        <v>2.83</v>
      </c>
      <c r="K260" s="66">
        <v>2.7730000000000001</v>
      </c>
      <c r="L260" s="66">
        <v>0.83</v>
      </c>
      <c r="M260" s="66">
        <v>1.2</v>
      </c>
      <c r="N260" s="66"/>
      <c r="O260" s="66"/>
      <c r="P260" s="66">
        <v>0.4</v>
      </c>
      <c r="Q260" s="3">
        <v>1</v>
      </c>
      <c r="R260" s="3" t="s">
        <v>1413</v>
      </c>
      <c r="S260" s="66" t="s">
        <v>1414</v>
      </c>
      <c r="T260" s="66"/>
    </row>
    <row r="261" spans="1:20" x14ac:dyDescent="0.3">
      <c r="A261" s="117" t="s">
        <v>338</v>
      </c>
      <c r="B261" s="3" t="s">
        <v>118</v>
      </c>
      <c r="C261" s="22" t="s">
        <v>339</v>
      </c>
      <c r="D261" s="65">
        <v>43294</v>
      </c>
      <c r="E261" s="66">
        <v>917256</v>
      </c>
      <c r="F261" s="66" t="s">
        <v>19</v>
      </c>
      <c r="G261" s="66" t="s">
        <v>27</v>
      </c>
      <c r="H261" s="67">
        <f t="shared" si="32"/>
        <v>43659</v>
      </c>
      <c r="I261" s="68">
        <v>44378</v>
      </c>
      <c r="J261" s="66">
        <v>2.5299999999999998</v>
      </c>
      <c r="K261" s="66">
        <v>2.64</v>
      </c>
      <c r="L261" s="66">
        <v>0.62</v>
      </c>
      <c r="M261" s="66">
        <v>1.8</v>
      </c>
      <c r="N261" s="66">
        <v>114.8</v>
      </c>
      <c r="O261" s="66">
        <v>114.5</v>
      </c>
      <c r="P261" s="66">
        <v>0.4</v>
      </c>
      <c r="Q261" s="3">
        <v>1</v>
      </c>
      <c r="R261" s="3" t="s">
        <v>340</v>
      </c>
      <c r="S261" s="66"/>
      <c r="T261" s="66"/>
    </row>
    <row r="262" spans="1:20" x14ac:dyDescent="0.3">
      <c r="A262" s="125" t="s">
        <v>66</v>
      </c>
      <c r="B262" s="54" t="s">
        <v>341</v>
      </c>
      <c r="C262" s="55" t="s">
        <v>342</v>
      </c>
      <c r="D262" s="61">
        <v>43103</v>
      </c>
      <c r="E262" s="62">
        <v>885542</v>
      </c>
      <c r="F262" s="62" t="s">
        <v>19</v>
      </c>
      <c r="G262" s="62" t="s">
        <v>27</v>
      </c>
      <c r="H262" s="63">
        <f t="shared" si="32"/>
        <v>43468</v>
      </c>
      <c r="I262" s="64"/>
      <c r="J262" s="62">
        <v>2.4700000000000002</v>
      </c>
      <c r="K262" s="62">
        <v>2.65</v>
      </c>
      <c r="L262" s="62">
        <v>0.4</v>
      </c>
      <c r="M262" s="62"/>
      <c r="N262" s="62">
        <v>124.7</v>
      </c>
      <c r="O262" s="62">
        <v>123.5</v>
      </c>
      <c r="P262" s="62"/>
      <c r="Q262" s="60">
        <v>1</v>
      </c>
      <c r="R262" s="60" t="s">
        <v>226</v>
      </c>
      <c r="S262" s="66"/>
      <c r="T262" s="66"/>
    </row>
    <row r="263" spans="1:20" x14ac:dyDescent="0.3">
      <c r="A263" s="116" t="s">
        <v>343</v>
      </c>
      <c r="B263" s="60" t="s">
        <v>343</v>
      </c>
      <c r="C263" s="53" t="s">
        <v>344</v>
      </c>
      <c r="D263" s="61">
        <v>42080</v>
      </c>
      <c r="E263" s="62">
        <v>748860</v>
      </c>
      <c r="F263" s="62" t="s">
        <v>19</v>
      </c>
      <c r="G263" s="62" t="s">
        <v>34</v>
      </c>
      <c r="H263" s="63">
        <f t="shared" si="32"/>
        <v>42445</v>
      </c>
      <c r="I263" s="64">
        <v>42979</v>
      </c>
      <c r="J263" s="62">
        <v>2.4500000000000002</v>
      </c>
      <c r="K263" s="62">
        <v>2.64</v>
      </c>
      <c r="L263" s="62">
        <v>0.5</v>
      </c>
      <c r="M263" s="62">
        <v>3.1</v>
      </c>
      <c r="N263" s="62">
        <v>126.9</v>
      </c>
      <c r="O263" s="62">
        <v>122.2</v>
      </c>
      <c r="P263" s="62">
        <v>0</v>
      </c>
      <c r="Q263" s="3"/>
      <c r="R263" s="3"/>
      <c r="S263" s="66"/>
      <c r="T263" s="66"/>
    </row>
    <row r="264" spans="1:20" x14ac:dyDescent="0.3">
      <c r="A264" s="116" t="s">
        <v>345</v>
      </c>
      <c r="B264" s="60" t="s">
        <v>346</v>
      </c>
      <c r="C264" s="53" t="s">
        <v>347</v>
      </c>
      <c r="D264" s="61">
        <v>42066</v>
      </c>
      <c r="E264" s="62">
        <v>747644</v>
      </c>
      <c r="F264" s="62" t="s">
        <v>19</v>
      </c>
      <c r="G264" s="62" t="s">
        <v>84</v>
      </c>
      <c r="H264" s="63">
        <f t="shared" si="32"/>
        <v>42431</v>
      </c>
      <c r="I264" s="64">
        <v>43160</v>
      </c>
      <c r="J264" s="62">
        <v>2.74</v>
      </c>
      <c r="K264" s="62">
        <v>2.63</v>
      </c>
      <c r="L264" s="62">
        <v>0.6</v>
      </c>
      <c r="M264" s="62">
        <v>3.5</v>
      </c>
      <c r="N264" s="62">
        <v>130.80000000000001</v>
      </c>
      <c r="O264" s="62">
        <v>108.8</v>
      </c>
      <c r="P264" s="62">
        <v>0.2</v>
      </c>
      <c r="Q264" s="3"/>
      <c r="R264" s="3"/>
      <c r="S264" s="66"/>
      <c r="T264" s="66"/>
    </row>
    <row r="265" spans="1:20" x14ac:dyDescent="0.3">
      <c r="A265" s="116" t="s">
        <v>348</v>
      </c>
      <c r="B265" s="60" t="s">
        <v>349</v>
      </c>
      <c r="C265" s="53" t="s">
        <v>350</v>
      </c>
      <c r="D265" s="61">
        <v>41422</v>
      </c>
      <c r="E265" s="62">
        <v>670284</v>
      </c>
      <c r="F265" s="62"/>
      <c r="G265" s="62" t="s">
        <v>351</v>
      </c>
      <c r="H265" s="63">
        <f t="shared" si="32"/>
        <v>41787</v>
      </c>
      <c r="I265" s="64">
        <v>42491</v>
      </c>
      <c r="J265" s="62">
        <v>2.46</v>
      </c>
      <c r="K265" s="62">
        <v>2.68</v>
      </c>
      <c r="L265" s="62">
        <v>0.2</v>
      </c>
      <c r="M265" s="62">
        <v>2.9</v>
      </c>
      <c r="N265" s="62">
        <v>133.4</v>
      </c>
      <c r="O265" s="62">
        <v>130.80000000000001</v>
      </c>
      <c r="P265" s="62">
        <v>0</v>
      </c>
      <c r="Q265" s="3"/>
      <c r="R265" s="3"/>
      <c r="S265" s="62"/>
      <c r="T265" s="66"/>
    </row>
    <row r="266" spans="1:20" x14ac:dyDescent="0.3">
      <c r="A266" s="125" t="s">
        <v>352</v>
      </c>
      <c r="B266" s="54" t="s">
        <v>353</v>
      </c>
      <c r="C266" s="55" t="s">
        <v>354</v>
      </c>
      <c r="D266" s="56">
        <v>40710</v>
      </c>
      <c r="E266" s="57">
        <v>542175</v>
      </c>
      <c r="F266" s="57"/>
      <c r="G266" s="57" t="s">
        <v>27</v>
      </c>
      <c r="H266" s="58">
        <f t="shared" si="32"/>
        <v>41075</v>
      </c>
      <c r="I266" s="59"/>
      <c r="J266" s="57">
        <v>2.72</v>
      </c>
      <c r="K266" s="57">
        <v>2.61</v>
      </c>
      <c r="L266" s="57">
        <v>0.4</v>
      </c>
      <c r="M266" s="57"/>
      <c r="N266" s="57">
        <v>119.5</v>
      </c>
      <c r="O266" s="57">
        <v>124.3</v>
      </c>
      <c r="P266" s="57">
        <v>0.3</v>
      </c>
      <c r="Q266" s="47"/>
      <c r="R266" s="47"/>
      <c r="S266" s="62"/>
      <c r="T266" s="66"/>
    </row>
    <row r="267" spans="1:20" x14ac:dyDescent="0.3">
      <c r="A267" s="116" t="s">
        <v>355</v>
      </c>
      <c r="B267" s="60" t="s">
        <v>355</v>
      </c>
      <c r="C267" s="53" t="s">
        <v>356</v>
      </c>
      <c r="D267" s="61">
        <v>40065</v>
      </c>
      <c r="E267" s="62">
        <v>494947</v>
      </c>
      <c r="F267" s="62"/>
      <c r="G267" s="62" t="s">
        <v>27</v>
      </c>
      <c r="H267" s="63">
        <f t="shared" si="32"/>
        <v>40430</v>
      </c>
      <c r="I267" s="64"/>
      <c r="J267" s="62">
        <v>2.85</v>
      </c>
      <c r="K267" s="62">
        <v>2.64</v>
      </c>
      <c r="L267" s="62">
        <v>0.8</v>
      </c>
      <c r="M267" s="62">
        <v>2.1</v>
      </c>
      <c r="N267" s="62">
        <v>134.69999999999999</v>
      </c>
      <c r="O267" s="62">
        <v>134.80000000000001</v>
      </c>
      <c r="P267" s="62">
        <v>0.4</v>
      </c>
      <c r="Q267" s="3"/>
      <c r="R267" s="3"/>
      <c r="S267" s="62"/>
      <c r="T267" s="66"/>
    </row>
    <row r="268" spans="1:20" x14ac:dyDescent="0.3">
      <c r="A268" s="125" t="s">
        <v>357</v>
      </c>
      <c r="B268" s="54" t="s">
        <v>358</v>
      </c>
      <c r="C268" s="55" t="s">
        <v>359</v>
      </c>
      <c r="D268" s="56">
        <v>40196</v>
      </c>
      <c r="E268" s="57">
        <v>502817</v>
      </c>
      <c r="F268" s="57"/>
      <c r="G268" s="57" t="s">
        <v>27</v>
      </c>
      <c r="H268" s="58">
        <f t="shared" si="32"/>
        <v>40561</v>
      </c>
      <c r="I268" s="59">
        <v>41306</v>
      </c>
      <c r="J268" s="57">
        <v>2.48</v>
      </c>
      <c r="K268" s="57">
        <v>2.65</v>
      </c>
      <c r="L268" s="57">
        <v>0.3</v>
      </c>
      <c r="M268" s="57">
        <v>0.7</v>
      </c>
      <c r="N268" s="57">
        <v>125.2</v>
      </c>
      <c r="O268" s="57">
        <v>123.6</v>
      </c>
      <c r="P268" s="57">
        <v>0.3</v>
      </c>
      <c r="Q268" s="47"/>
      <c r="R268" s="47"/>
      <c r="S268" s="62"/>
      <c r="T268" s="66"/>
    </row>
    <row r="269" spans="1:20" x14ac:dyDescent="0.3">
      <c r="A269" s="117" t="s">
        <v>379</v>
      </c>
      <c r="B269" s="3" t="s">
        <v>380</v>
      </c>
      <c r="C269" s="22"/>
      <c r="D269" s="65">
        <v>42136</v>
      </c>
      <c r="E269" s="66">
        <v>757162</v>
      </c>
      <c r="F269" s="66" t="s">
        <v>30</v>
      </c>
      <c r="G269" s="66" t="s">
        <v>49</v>
      </c>
      <c r="H269" s="67">
        <f t="shared" si="32"/>
        <v>42501</v>
      </c>
      <c r="I269" s="68">
        <v>42571</v>
      </c>
      <c r="J269" s="66">
        <v>2.58</v>
      </c>
      <c r="K269" s="66">
        <v>2.61</v>
      </c>
      <c r="L269" s="66">
        <v>0.9</v>
      </c>
      <c r="M269" s="66">
        <v>2.2000000000000002</v>
      </c>
      <c r="N269" s="66">
        <v>108.5</v>
      </c>
      <c r="O269" s="66">
        <v>136.6</v>
      </c>
      <c r="P269" s="66">
        <v>0</v>
      </c>
      <c r="Q269" s="3"/>
      <c r="R269" s="3"/>
      <c r="S269" s="66"/>
      <c r="T269" s="66"/>
    </row>
    <row r="270" spans="1:20" x14ac:dyDescent="0.3">
      <c r="A270" s="117" t="s">
        <v>377</v>
      </c>
      <c r="B270" s="3" t="s">
        <v>378</v>
      </c>
      <c r="C270" s="22"/>
      <c r="D270" s="65">
        <v>42179</v>
      </c>
      <c r="E270" s="66">
        <v>763656</v>
      </c>
      <c r="F270" s="66" t="s">
        <v>30</v>
      </c>
      <c r="G270" s="66" t="s">
        <v>77</v>
      </c>
      <c r="H270" s="68">
        <f t="shared" si="32"/>
        <v>42544</v>
      </c>
      <c r="I270" s="68">
        <v>43252</v>
      </c>
      <c r="J270" s="66">
        <v>2.56</v>
      </c>
      <c r="K270" s="66">
        <v>2.63</v>
      </c>
      <c r="L270" s="66">
        <v>0.7</v>
      </c>
      <c r="M270" s="66">
        <v>4.0999999999999996</v>
      </c>
      <c r="N270" s="66">
        <v>111.5</v>
      </c>
      <c r="O270" s="66">
        <v>111.2</v>
      </c>
      <c r="P270" s="66">
        <v>0</v>
      </c>
      <c r="Q270" s="3"/>
      <c r="R270" s="3"/>
      <c r="S270" s="66"/>
      <c r="T270" s="66"/>
    </row>
    <row r="271" spans="1:20" x14ac:dyDescent="0.3">
      <c r="A271" s="115" t="s">
        <v>375</v>
      </c>
      <c r="B271" s="47" t="s">
        <v>376</v>
      </c>
      <c r="C271" s="48"/>
      <c r="D271" s="49">
        <v>41430</v>
      </c>
      <c r="E271" s="50">
        <v>668688</v>
      </c>
      <c r="F271" s="50"/>
      <c r="G271" s="50" t="s">
        <v>49</v>
      </c>
      <c r="H271" s="51">
        <f t="shared" si="32"/>
        <v>41795</v>
      </c>
      <c r="I271" s="52">
        <v>42522</v>
      </c>
      <c r="J271" s="50">
        <v>3.47</v>
      </c>
      <c r="K271" s="50"/>
      <c r="L271" s="50"/>
      <c r="M271" s="50">
        <v>1.4</v>
      </c>
      <c r="N271" s="50"/>
      <c r="O271" s="50"/>
      <c r="P271" s="50"/>
      <c r="Q271" s="96"/>
      <c r="R271" s="96"/>
      <c r="S271" s="66"/>
      <c r="T271" s="66"/>
    </row>
    <row r="272" spans="1:20" x14ac:dyDescent="0.3">
      <c r="A272" s="115" t="s">
        <v>373</v>
      </c>
      <c r="B272" s="47" t="s">
        <v>374</v>
      </c>
      <c r="C272" s="48"/>
      <c r="D272" s="49">
        <v>41529</v>
      </c>
      <c r="E272" s="50">
        <v>680959</v>
      </c>
      <c r="F272" s="50"/>
      <c r="G272" s="50" t="s">
        <v>101</v>
      </c>
      <c r="H272" s="51">
        <f t="shared" si="32"/>
        <v>41894</v>
      </c>
      <c r="I272" s="52">
        <v>42614</v>
      </c>
      <c r="J272" s="154">
        <v>1.85</v>
      </c>
      <c r="K272" s="50"/>
      <c r="L272" s="50"/>
      <c r="M272" s="50">
        <v>3</v>
      </c>
      <c r="N272" s="50"/>
      <c r="O272" s="50"/>
      <c r="P272" s="50">
        <v>0.2</v>
      </c>
      <c r="Q272" s="47"/>
      <c r="R272" s="47"/>
      <c r="S272" s="66"/>
      <c r="T272" s="66"/>
    </row>
    <row r="273" spans="1:20" x14ac:dyDescent="0.3">
      <c r="A273" s="115" t="s">
        <v>372</v>
      </c>
      <c r="B273" s="47" t="s">
        <v>372</v>
      </c>
      <c r="C273" s="48"/>
      <c r="D273" s="49">
        <v>40057</v>
      </c>
      <c r="E273" s="50">
        <v>494462</v>
      </c>
      <c r="F273" s="50"/>
      <c r="G273" s="50" t="s">
        <v>27</v>
      </c>
      <c r="H273" s="51">
        <f t="shared" ref="H273:H282" si="41">D273+365</f>
        <v>40422</v>
      </c>
      <c r="I273" s="52" t="s">
        <v>305</v>
      </c>
      <c r="J273" s="50">
        <v>2.98</v>
      </c>
      <c r="K273" s="50">
        <v>2.77</v>
      </c>
      <c r="L273" s="50">
        <v>1.1000000000000001</v>
      </c>
      <c r="M273" s="50">
        <v>0.8</v>
      </c>
      <c r="N273" s="50">
        <v>153.5</v>
      </c>
      <c r="O273" s="50">
        <v>157.4</v>
      </c>
      <c r="P273" s="50">
        <v>0.1</v>
      </c>
      <c r="Q273" s="47"/>
      <c r="R273" s="47"/>
      <c r="S273" s="66"/>
      <c r="T273" s="66"/>
    </row>
    <row r="274" spans="1:20" x14ac:dyDescent="0.3">
      <c r="A274" s="117" t="s">
        <v>371</v>
      </c>
      <c r="B274" s="3" t="s">
        <v>371</v>
      </c>
      <c r="C274" s="22"/>
      <c r="D274" s="65">
        <v>40077</v>
      </c>
      <c r="E274" s="66">
        <v>495576</v>
      </c>
      <c r="F274" s="66"/>
      <c r="G274" s="66" t="s">
        <v>27</v>
      </c>
      <c r="H274" s="67">
        <f t="shared" si="41"/>
        <v>40442</v>
      </c>
      <c r="I274" s="68"/>
      <c r="J274" s="66">
        <v>2.62</v>
      </c>
      <c r="K274" s="66">
        <v>2.64</v>
      </c>
      <c r="L274" s="66">
        <v>1.1000000000000001</v>
      </c>
      <c r="M274" s="66"/>
      <c r="N274" s="66">
        <v>166</v>
      </c>
      <c r="O274" s="66">
        <v>166.4</v>
      </c>
      <c r="P274" s="66">
        <v>0.2</v>
      </c>
      <c r="Q274" s="3"/>
      <c r="R274" s="3"/>
      <c r="S274" s="66"/>
      <c r="T274" s="66"/>
    </row>
    <row r="275" spans="1:20" x14ac:dyDescent="0.3">
      <c r="A275" s="115" t="s">
        <v>370</v>
      </c>
      <c r="B275" s="47" t="s">
        <v>370</v>
      </c>
      <c r="C275" s="48"/>
      <c r="D275" s="49">
        <v>41142</v>
      </c>
      <c r="E275" s="50">
        <v>637613</v>
      </c>
      <c r="F275" s="50"/>
      <c r="G275" s="50" t="s">
        <v>47</v>
      </c>
      <c r="H275" s="51">
        <f t="shared" si="41"/>
        <v>41507</v>
      </c>
      <c r="I275" s="52">
        <v>42217</v>
      </c>
      <c r="J275" s="50">
        <v>3.03</v>
      </c>
      <c r="K275" s="50">
        <v>2.6</v>
      </c>
      <c r="L275" s="50">
        <v>1</v>
      </c>
      <c r="M275" s="50">
        <v>3.2</v>
      </c>
      <c r="N275" s="50">
        <v>104.9</v>
      </c>
      <c r="O275" s="50">
        <v>112.2</v>
      </c>
      <c r="P275" s="50">
        <v>0.8</v>
      </c>
      <c r="Q275" s="47"/>
      <c r="R275" s="47"/>
      <c r="S275" s="66"/>
      <c r="T275" s="66"/>
    </row>
    <row r="276" spans="1:20" x14ac:dyDescent="0.3">
      <c r="A276" s="117" t="s">
        <v>368</v>
      </c>
      <c r="B276" s="3" t="s">
        <v>369</v>
      </c>
      <c r="C276" s="22"/>
      <c r="D276" s="65">
        <v>40959</v>
      </c>
      <c r="E276" s="66">
        <v>615867</v>
      </c>
      <c r="F276" s="66"/>
      <c r="G276" s="66" t="s">
        <v>49</v>
      </c>
      <c r="H276" s="67">
        <f t="shared" si="41"/>
        <v>41324</v>
      </c>
      <c r="I276" s="68">
        <v>42036</v>
      </c>
      <c r="J276" s="66">
        <v>2.97</v>
      </c>
      <c r="K276" s="66"/>
      <c r="L276" s="66"/>
      <c r="M276" s="66">
        <v>0.8</v>
      </c>
      <c r="N276" s="66"/>
      <c r="O276" s="66"/>
      <c r="P276" s="66"/>
      <c r="Q276" s="3"/>
      <c r="R276" s="3"/>
      <c r="S276" s="66"/>
      <c r="T276" s="66"/>
    </row>
    <row r="277" spans="1:20" x14ac:dyDescent="0.3">
      <c r="A277" s="115" t="s">
        <v>314</v>
      </c>
      <c r="B277" s="47" t="s">
        <v>365</v>
      </c>
      <c r="C277" s="48"/>
      <c r="D277" s="49">
        <v>42528</v>
      </c>
      <c r="E277" s="50">
        <v>810120</v>
      </c>
      <c r="F277" s="50" t="s">
        <v>121</v>
      </c>
      <c r="G277" s="50" t="s">
        <v>197</v>
      </c>
      <c r="H277" s="51">
        <f t="shared" si="41"/>
        <v>42893</v>
      </c>
      <c r="I277" s="52"/>
      <c r="J277" s="154">
        <v>1.33</v>
      </c>
      <c r="K277" s="50">
        <v>2.62</v>
      </c>
      <c r="L277" s="50">
        <v>0.7</v>
      </c>
      <c r="M277" s="50"/>
      <c r="N277" s="50">
        <v>118.2</v>
      </c>
      <c r="O277" s="50">
        <v>114.8</v>
      </c>
      <c r="P277" s="50"/>
      <c r="Q277" s="47"/>
      <c r="R277" s="47" t="s">
        <v>366</v>
      </c>
      <c r="S277" s="66"/>
      <c r="T277" s="66"/>
    </row>
    <row r="278" spans="1:20" x14ac:dyDescent="0.3">
      <c r="A278" s="115" t="s">
        <v>314</v>
      </c>
      <c r="B278" s="47" t="s">
        <v>365</v>
      </c>
      <c r="C278" s="48"/>
      <c r="D278" s="49">
        <v>42528</v>
      </c>
      <c r="E278" s="50">
        <v>810113</v>
      </c>
      <c r="F278" s="50" t="s">
        <v>19</v>
      </c>
      <c r="G278" s="50" t="s">
        <v>197</v>
      </c>
      <c r="H278" s="51">
        <f t="shared" si="41"/>
        <v>42893</v>
      </c>
      <c r="I278" s="52">
        <v>43617</v>
      </c>
      <c r="J278" s="50">
        <v>2.98</v>
      </c>
      <c r="K278" s="50">
        <v>2.62</v>
      </c>
      <c r="L278" s="50">
        <v>0.8</v>
      </c>
      <c r="M278" s="50">
        <v>3.2</v>
      </c>
      <c r="N278" s="50">
        <v>135.69999999999999</v>
      </c>
      <c r="O278" s="50">
        <v>112</v>
      </c>
      <c r="P278" s="50">
        <v>0</v>
      </c>
      <c r="Q278" s="47"/>
      <c r="R278" s="47" t="s">
        <v>367</v>
      </c>
      <c r="S278" s="66"/>
      <c r="T278" s="66"/>
    </row>
    <row r="279" spans="1:20" x14ac:dyDescent="0.3">
      <c r="A279" s="116" t="s">
        <v>364</v>
      </c>
      <c r="B279" s="60" t="s">
        <v>364</v>
      </c>
      <c r="C279" s="53"/>
      <c r="D279" s="61">
        <v>40695</v>
      </c>
      <c r="E279" s="62">
        <v>540985</v>
      </c>
      <c r="F279" s="62"/>
      <c r="G279" s="62" t="s">
        <v>27</v>
      </c>
      <c r="H279" s="63">
        <f t="shared" si="41"/>
        <v>41060</v>
      </c>
      <c r="I279" s="64"/>
      <c r="J279" s="62">
        <v>2.41</v>
      </c>
      <c r="K279" s="62">
        <v>2.64</v>
      </c>
      <c r="L279" s="62">
        <v>0.4</v>
      </c>
      <c r="M279" s="62"/>
      <c r="N279" s="62">
        <v>124.4</v>
      </c>
      <c r="O279" s="62">
        <v>131.9</v>
      </c>
      <c r="P279" s="62">
        <v>0.3</v>
      </c>
      <c r="Q279" s="3"/>
      <c r="R279" s="3"/>
      <c r="S279" s="66"/>
      <c r="T279" s="66"/>
    </row>
    <row r="280" spans="1:20" x14ac:dyDescent="0.3">
      <c r="A280" s="117" t="s">
        <v>28</v>
      </c>
      <c r="B280" s="3" t="s">
        <v>363</v>
      </c>
      <c r="C280" s="22"/>
      <c r="D280" s="65">
        <v>40942</v>
      </c>
      <c r="E280" s="66">
        <v>614176</v>
      </c>
      <c r="F280" s="66"/>
      <c r="G280" s="66" t="s">
        <v>49</v>
      </c>
      <c r="H280" s="67">
        <f t="shared" si="41"/>
        <v>41307</v>
      </c>
      <c r="I280" s="68">
        <v>42036</v>
      </c>
      <c r="J280" s="138">
        <v>2.15</v>
      </c>
      <c r="K280" s="66"/>
      <c r="L280" s="66"/>
      <c r="M280" s="66">
        <v>1.7</v>
      </c>
      <c r="N280" s="66"/>
      <c r="O280" s="66"/>
      <c r="P280" s="66"/>
      <c r="Q280" s="3"/>
      <c r="R280" s="3"/>
      <c r="S280" s="128"/>
      <c r="T280" s="128"/>
    </row>
    <row r="281" spans="1:20" x14ac:dyDescent="0.3">
      <c r="A281" s="159" t="s">
        <v>290</v>
      </c>
      <c r="B281" s="160" t="s">
        <v>360</v>
      </c>
      <c r="C281" s="161"/>
      <c r="D281" s="162">
        <v>40024</v>
      </c>
      <c r="E281" s="163">
        <v>491218</v>
      </c>
      <c r="F281" s="163"/>
      <c r="G281" s="163" t="s">
        <v>361</v>
      </c>
      <c r="H281" s="164">
        <f t="shared" si="41"/>
        <v>40389</v>
      </c>
      <c r="I281" s="165">
        <v>41091</v>
      </c>
      <c r="J281" s="163">
        <v>3.1</v>
      </c>
      <c r="K281" s="163"/>
      <c r="L281" s="163"/>
      <c r="M281" s="163">
        <v>1.8</v>
      </c>
      <c r="N281" s="163"/>
      <c r="O281" s="163"/>
      <c r="P281" s="163"/>
      <c r="Q281" s="45"/>
      <c r="R281" s="45"/>
      <c r="S281" s="166"/>
      <c r="T281" s="128"/>
    </row>
    <row r="282" spans="1:20" x14ac:dyDescent="0.3">
      <c r="A282" s="159" t="s">
        <v>290</v>
      </c>
      <c r="B282" s="160" t="s">
        <v>362</v>
      </c>
      <c r="C282" s="161"/>
      <c r="D282" s="162">
        <v>40024</v>
      </c>
      <c r="E282" s="163">
        <v>491219</v>
      </c>
      <c r="F282" s="163"/>
      <c r="G282" s="163" t="s">
        <v>361</v>
      </c>
      <c r="H282" s="164">
        <f t="shared" si="41"/>
        <v>40389</v>
      </c>
      <c r="I282" s="165">
        <v>41091</v>
      </c>
      <c r="J282" s="163">
        <v>2.73</v>
      </c>
      <c r="K282" s="163"/>
      <c r="L282" s="163"/>
      <c r="M282" s="163">
        <v>7.6</v>
      </c>
      <c r="N282" s="163"/>
      <c r="O282" s="163"/>
      <c r="P282" s="163"/>
      <c r="Q282" s="45"/>
      <c r="R282" s="45"/>
      <c r="S282" s="128"/>
      <c r="T282" s="128"/>
    </row>
    <row r="371" spans="1:43" x14ac:dyDescent="0.3">
      <c r="T371" s="46"/>
    </row>
    <row r="372" spans="1:43" x14ac:dyDescent="0.3">
      <c r="T372" s="46"/>
    </row>
    <row r="373" spans="1:43" x14ac:dyDescent="0.3"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</row>
    <row r="374" spans="1:43" x14ac:dyDescent="0.3"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</row>
    <row r="375" spans="1:43" s="46" customFormat="1" x14ac:dyDescent="0.3">
      <c r="A375"/>
      <c r="B375"/>
      <c r="C375" s="20"/>
      <c r="D375" s="44"/>
      <c r="E375" s="17"/>
      <c r="F375" s="17"/>
      <c r="G375" s="17"/>
      <c r="H375" s="17"/>
      <c r="I375" s="18"/>
      <c r="J375" s="17"/>
      <c r="K375" s="17"/>
      <c r="L375" s="17"/>
      <c r="M375" s="17"/>
      <c r="N375" s="17"/>
      <c r="O375" s="17"/>
      <c r="P375" s="17"/>
      <c r="Q375"/>
      <c r="R375"/>
      <c r="S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</row>
    <row r="376" spans="1:43" x14ac:dyDescent="0.3">
      <c r="T376" s="46"/>
    </row>
    <row r="377" spans="1:43" x14ac:dyDescent="0.3"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</row>
    <row r="378" spans="1:43" s="46" customFormat="1" x14ac:dyDescent="0.3">
      <c r="A378"/>
      <c r="B378"/>
      <c r="C378" s="20"/>
      <c r="D378" s="44"/>
      <c r="E378" s="17"/>
      <c r="F378" s="17"/>
      <c r="G378" s="17"/>
      <c r="H378" s="17"/>
      <c r="I378" s="18"/>
      <c r="J378" s="17"/>
      <c r="K378" s="17"/>
      <c r="L378" s="17"/>
      <c r="M378" s="17"/>
      <c r="N378" s="17"/>
      <c r="O378" s="17"/>
      <c r="P378" s="17"/>
      <c r="Q378"/>
      <c r="R378"/>
      <c r="S378"/>
      <c r="T378"/>
    </row>
    <row r="379" spans="1:43" s="46" customFormat="1" x14ac:dyDescent="0.3">
      <c r="A379"/>
      <c r="B379"/>
      <c r="C379" s="20"/>
      <c r="D379" s="44"/>
      <c r="E379" s="17"/>
      <c r="F379" s="17"/>
      <c r="G379" s="17"/>
      <c r="H379" s="17"/>
      <c r="I379" s="18"/>
      <c r="J379" s="17"/>
      <c r="K379" s="17"/>
      <c r="L379" s="17"/>
      <c r="M379" s="17"/>
      <c r="N379" s="17"/>
      <c r="O379" s="17"/>
      <c r="P379" s="17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</row>
    <row r="489" spans="19:19" x14ac:dyDescent="0.3">
      <c r="S489" s="46"/>
    </row>
    <row r="490" spans="19:19" x14ac:dyDescent="0.3">
      <c r="S490" s="46"/>
    </row>
    <row r="591" spans="19:19" x14ac:dyDescent="0.3">
      <c r="S591" s="46"/>
    </row>
    <row r="623" spans="19:19" x14ac:dyDescent="0.3">
      <c r="S623" s="95"/>
    </row>
    <row r="692" spans="19:19" x14ac:dyDescent="0.3">
      <c r="S692" s="46"/>
    </row>
    <row r="791" spans="1:20" x14ac:dyDescent="0.3">
      <c r="T791" s="46"/>
    </row>
    <row r="792" spans="1:20" x14ac:dyDescent="0.3">
      <c r="T792" s="46"/>
    </row>
    <row r="793" spans="1:20" s="46" customFormat="1" x14ac:dyDescent="0.3">
      <c r="A793"/>
      <c r="B793"/>
      <c r="C793" s="20"/>
      <c r="D793" s="44"/>
      <c r="E793" s="17"/>
      <c r="F793" s="17"/>
      <c r="G793" s="17"/>
      <c r="H793" s="17"/>
      <c r="I793" s="18"/>
      <c r="J793" s="17"/>
      <c r="K793" s="17"/>
      <c r="L793" s="17"/>
      <c r="M793" s="17"/>
      <c r="N793" s="17"/>
      <c r="O793" s="17"/>
      <c r="P793" s="17"/>
      <c r="Q793"/>
      <c r="R793"/>
      <c r="S793"/>
    </row>
    <row r="794" spans="1:20" s="46" customFormat="1" x14ac:dyDescent="0.3">
      <c r="A794"/>
      <c r="B794"/>
      <c r="C794" s="20"/>
      <c r="D794" s="44"/>
      <c r="E794" s="17"/>
      <c r="F794" s="17"/>
      <c r="G794" s="17"/>
      <c r="H794" s="17"/>
      <c r="I794" s="18"/>
      <c r="J794" s="17"/>
      <c r="K794" s="17"/>
      <c r="L794" s="17"/>
      <c r="M794" s="17"/>
      <c r="N794" s="17"/>
      <c r="O794" s="17"/>
      <c r="P794" s="17"/>
      <c r="Q794"/>
      <c r="R794"/>
      <c r="S794"/>
    </row>
    <row r="795" spans="1:20" s="46" customFormat="1" x14ac:dyDescent="0.3">
      <c r="A795"/>
      <c r="B795"/>
      <c r="C795" s="20"/>
      <c r="D795" s="44"/>
      <c r="E795" s="17"/>
      <c r="F795" s="17"/>
      <c r="G795" s="17"/>
      <c r="H795" s="17"/>
      <c r="I795" s="18"/>
      <c r="J795" s="17"/>
      <c r="K795" s="17"/>
      <c r="L795" s="17"/>
      <c r="M795" s="17"/>
      <c r="N795" s="17"/>
      <c r="O795" s="17"/>
      <c r="P795" s="17"/>
      <c r="Q795"/>
      <c r="R795"/>
      <c r="S795"/>
    </row>
    <row r="796" spans="1:20" s="46" customFormat="1" x14ac:dyDescent="0.3">
      <c r="A796"/>
      <c r="B796"/>
      <c r="C796" s="20"/>
      <c r="D796" s="44"/>
      <c r="E796" s="17"/>
      <c r="F796" s="17"/>
      <c r="G796" s="17"/>
      <c r="H796" s="17"/>
      <c r="I796" s="18"/>
      <c r="J796" s="17"/>
      <c r="K796" s="17"/>
      <c r="L796" s="17"/>
      <c r="M796" s="17"/>
      <c r="N796" s="17"/>
      <c r="O796" s="17"/>
      <c r="P796" s="17"/>
      <c r="Q796"/>
      <c r="R796"/>
      <c r="S796"/>
      <c r="T796"/>
    </row>
    <row r="797" spans="1:20" s="46" customFormat="1" x14ac:dyDescent="0.3">
      <c r="A797"/>
      <c r="B797"/>
      <c r="C797" s="20"/>
      <c r="D797" s="44"/>
      <c r="E797" s="17"/>
      <c r="F797" s="17"/>
      <c r="G797" s="17"/>
      <c r="H797" s="17"/>
      <c r="I797" s="18"/>
      <c r="J797" s="17"/>
      <c r="K797" s="17"/>
      <c r="L797" s="17"/>
      <c r="M797" s="17"/>
      <c r="N797" s="17"/>
      <c r="O797" s="17"/>
      <c r="P797" s="17"/>
      <c r="Q797"/>
      <c r="R797"/>
      <c r="S797"/>
      <c r="T797"/>
    </row>
    <row r="803" spans="19:19" x14ac:dyDescent="0.3">
      <c r="S803" s="46"/>
    </row>
    <row r="840" spans="1:20" x14ac:dyDescent="0.3">
      <c r="T840" s="46"/>
    </row>
    <row r="841" spans="1:20" x14ac:dyDescent="0.3">
      <c r="T841" s="46"/>
    </row>
    <row r="842" spans="1:20" s="46" customFormat="1" x14ac:dyDescent="0.3">
      <c r="A842"/>
      <c r="B842"/>
      <c r="C842" s="20"/>
      <c r="D842" s="44"/>
      <c r="E842" s="17"/>
      <c r="F842" s="17"/>
      <c r="G842" s="17"/>
      <c r="H842" s="17"/>
      <c r="I842" s="18"/>
      <c r="J842" s="17"/>
      <c r="K842" s="17"/>
      <c r="L842" s="17"/>
      <c r="M842" s="17"/>
      <c r="N842" s="17"/>
      <c r="O842" s="17"/>
      <c r="P842" s="17"/>
      <c r="Q842"/>
      <c r="R842"/>
      <c r="S842"/>
      <c r="T842"/>
    </row>
    <row r="843" spans="1:20" s="46" customFormat="1" x14ac:dyDescent="0.3">
      <c r="A843"/>
      <c r="B843"/>
      <c r="C843" s="20"/>
      <c r="D843" s="44"/>
      <c r="E843" s="17"/>
      <c r="F843" s="17"/>
      <c r="G843" s="17"/>
      <c r="H843" s="17"/>
      <c r="I843" s="18"/>
      <c r="J843" s="17"/>
      <c r="K843" s="17"/>
      <c r="L843" s="17"/>
      <c r="M843" s="17"/>
      <c r="N843" s="17"/>
      <c r="O843" s="17"/>
      <c r="P843" s="17"/>
      <c r="Q843"/>
      <c r="R843"/>
      <c r="S843"/>
      <c r="T843"/>
    </row>
  </sheetData>
  <phoneticPr fontId="11" type="noConversion"/>
  <conditionalFormatting sqref="C2">
    <cfRule type="cellIs" dxfId="23" priority="131" operator="equal">
      <formula>#REF!</formula>
    </cfRule>
  </conditionalFormatting>
  <conditionalFormatting sqref="D1 D3:D258 D261:D65576">
    <cfRule type="cellIs" dxfId="22" priority="152" operator="between">
      <formula>42005</formula>
      <formula>42369</formula>
    </cfRule>
  </conditionalFormatting>
  <conditionalFormatting sqref="D2">
    <cfRule type="cellIs" dxfId="21" priority="130" operator="between">
      <formula>42005</formula>
      <formula>42369</formula>
    </cfRule>
  </conditionalFormatting>
  <conditionalFormatting sqref="D259">
    <cfRule type="cellIs" dxfId="20" priority="24" operator="between">
      <formula>42005</formula>
      <formula>42369</formula>
    </cfRule>
  </conditionalFormatting>
  <conditionalFormatting sqref="D260">
    <cfRule type="cellIs" dxfId="19" priority="87" operator="between">
      <formula>42005</formula>
      <formula>42369</formula>
    </cfRule>
  </conditionalFormatting>
  <pageMargins left="0.7" right="0.7" top="0.75" bottom="0.75" header="0.3" footer="0.3"/>
  <pageSetup orientation="portrait" r:id="rId1"/>
  <headerFooter>
    <oddHeader>&amp;CLast Revised: 1/20/2017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BA1921"/>
  <sheetViews>
    <sheetView tabSelected="1" zoomScale="85" zoomScaleNormal="85" workbookViewId="0">
      <pane ySplit="1" topLeftCell="A68" activePane="bottomLeft" state="frozen"/>
      <selection pane="bottomLeft" activeCell="U90" sqref="U90"/>
    </sheetView>
  </sheetViews>
  <sheetFormatPr defaultRowHeight="14.4" x14ac:dyDescent="0.3"/>
  <cols>
    <col min="1" max="1" width="25.88671875" style="27" customWidth="1"/>
    <col min="2" max="2" width="25.6640625" style="27" customWidth="1"/>
    <col min="3" max="3" width="9.109375" style="20"/>
    <col min="4" max="4" width="13" style="30" customWidth="1"/>
    <col min="5" max="5" width="9.109375" style="20"/>
    <col min="6" max="6" width="16.44140625" style="20" customWidth="1"/>
    <col min="7" max="7" width="10" style="21" customWidth="1"/>
    <col min="8" max="8" width="9.109375" style="20"/>
    <col min="9" max="9" width="9.109375" style="85"/>
    <col min="10" max="20" width="9.109375" style="20"/>
    <col min="24" max="24" width="32" customWidth="1"/>
  </cols>
  <sheetData>
    <row r="1" spans="1:53" s="1" customFormat="1" ht="33" customHeight="1" x14ac:dyDescent="0.3">
      <c r="A1" s="26" t="s">
        <v>0</v>
      </c>
      <c r="B1" s="26" t="s">
        <v>1</v>
      </c>
      <c r="C1" s="2" t="s">
        <v>2</v>
      </c>
      <c r="D1" s="28" t="s">
        <v>3</v>
      </c>
      <c r="E1" s="2" t="s">
        <v>4</v>
      </c>
      <c r="F1" s="2" t="s">
        <v>6</v>
      </c>
      <c r="G1" s="19" t="s">
        <v>7</v>
      </c>
      <c r="H1" s="2" t="s">
        <v>8</v>
      </c>
      <c r="I1" s="81" t="s">
        <v>381</v>
      </c>
      <c r="J1" s="2" t="s">
        <v>382</v>
      </c>
      <c r="K1" s="2" t="s">
        <v>383</v>
      </c>
      <c r="L1" s="2" t="s">
        <v>384</v>
      </c>
      <c r="M1" s="2" t="s">
        <v>385</v>
      </c>
      <c r="N1" s="2" t="s">
        <v>386</v>
      </c>
      <c r="O1" s="2" t="s">
        <v>387</v>
      </c>
      <c r="P1" s="2" t="s">
        <v>388</v>
      </c>
      <c r="Q1" s="2" t="s">
        <v>389</v>
      </c>
      <c r="R1" s="2" t="s">
        <v>390</v>
      </c>
      <c r="S1" s="2" t="s">
        <v>391</v>
      </c>
      <c r="T1" s="2" t="s">
        <v>392</v>
      </c>
      <c r="U1" s="2" t="s">
        <v>393</v>
      </c>
      <c r="V1" s="2" t="s">
        <v>394</v>
      </c>
      <c r="W1" s="2" t="s">
        <v>395</v>
      </c>
      <c r="X1" s="2" t="s">
        <v>396</v>
      </c>
    </row>
    <row r="2" spans="1:53" s="45" customFormat="1" x14ac:dyDescent="0.3">
      <c r="A2" s="69" t="s">
        <v>397</v>
      </c>
      <c r="B2" s="69" t="s">
        <v>398</v>
      </c>
      <c r="C2" s="48">
        <v>1</v>
      </c>
      <c r="D2" s="70">
        <v>44727</v>
      </c>
      <c r="E2" s="48">
        <v>1069771</v>
      </c>
      <c r="F2" s="48" t="s">
        <v>416</v>
      </c>
      <c r="G2" s="71">
        <f t="shared" ref="G2:G32" si="0">D2+365</f>
        <v>45092</v>
      </c>
      <c r="H2" s="72">
        <v>45809</v>
      </c>
      <c r="I2" s="82">
        <v>27</v>
      </c>
      <c r="J2" s="48">
        <v>30</v>
      </c>
      <c r="K2" s="48">
        <v>34</v>
      </c>
      <c r="L2" s="48">
        <v>2.8490000000000002</v>
      </c>
      <c r="M2" s="48">
        <v>2.85</v>
      </c>
      <c r="N2" s="48">
        <v>2.8239999999999998</v>
      </c>
      <c r="O2" s="48">
        <v>0.4</v>
      </c>
      <c r="P2" s="48">
        <v>0.4</v>
      </c>
      <c r="Q2" s="48">
        <v>0.9</v>
      </c>
      <c r="R2" s="48">
        <v>0.3</v>
      </c>
      <c r="S2" s="48">
        <v>0.5</v>
      </c>
      <c r="T2" s="48">
        <v>0.7</v>
      </c>
      <c r="U2" s="47"/>
      <c r="V2" s="47"/>
      <c r="W2" s="47"/>
      <c r="X2" s="4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</row>
    <row r="3" spans="1:53" s="45" customFormat="1" x14ac:dyDescent="0.3">
      <c r="A3" s="69" t="s">
        <v>32</v>
      </c>
      <c r="B3" s="69" t="s">
        <v>399</v>
      </c>
      <c r="C3" s="48">
        <v>2</v>
      </c>
      <c r="D3" s="70">
        <v>45744</v>
      </c>
      <c r="E3" s="48">
        <v>1163730</v>
      </c>
      <c r="F3" s="48" t="s">
        <v>1421</v>
      </c>
      <c r="G3" s="71">
        <v>46478</v>
      </c>
      <c r="H3" s="72">
        <v>46478</v>
      </c>
      <c r="I3" s="82">
        <v>16</v>
      </c>
      <c r="J3" s="48">
        <v>15</v>
      </c>
      <c r="K3" s="48">
        <v>20</v>
      </c>
      <c r="L3" s="48">
        <v>2.85</v>
      </c>
      <c r="M3" s="48">
        <v>2.835</v>
      </c>
      <c r="N3" s="48">
        <v>2.7530000000000001</v>
      </c>
      <c r="O3" s="48">
        <v>0.6</v>
      </c>
      <c r="P3" s="48">
        <v>1</v>
      </c>
      <c r="Q3" s="48">
        <v>2.1</v>
      </c>
      <c r="R3" s="48">
        <v>0.2</v>
      </c>
      <c r="S3" s="48">
        <v>0.6</v>
      </c>
      <c r="T3" s="48">
        <v>0.9</v>
      </c>
      <c r="U3" s="47"/>
      <c r="V3" s="47"/>
      <c r="W3" s="47"/>
      <c r="X3" s="47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</row>
    <row r="4" spans="1:53" s="45" customFormat="1" x14ac:dyDescent="0.3">
      <c r="A4" s="69" t="s">
        <v>280</v>
      </c>
      <c r="B4" s="69" t="s">
        <v>401</v>
      </c>
      <c r="C4" s="48">
        <v>3</v>
      </c>
      <c r="D4" s="70">
        <v>45818</v>
      </c>
      <c r="E4" s="48">
        <v>1172214</v>
      </c>
      <c r="F4" s="48" t="s">
        <v>1421</v>
      </c>
      <c r="G4" s="71">
        <v>46905</v>
      </c>
      <c r="H4" s="72">
        <v>46905</v>
      </c>
      <c r="I4" s="82">
        <v>30</v>
      </c>
      <c r="J4" s="48">
        <v>30</v>
      </c>
      <c r="K4" s="48">
        <v>39</v>
      </c>
      <c r="L4" s="48">
        <v>2.758</v>
      </c>
      <c r="M4" s="48">
        <v>2.7589999999999999</v>
      </c>
      <c r="N4" s="48">
        <v>2.746</v>
      </c>
      <c r="O4" s="48">
        <v>0.6</v>
      </c>
      <c r="P4" s="48">
        <v>0.7</v>
      </c>
      <c r="Q4" s="48">
        <v>1.2</v>
      </c>
      <c r="R4" s="48">
        <v>0.3</v>
      </c>
      <c r="S4" s="48">
        <v>0.4</v>
      </c>
      <c r="T4" s="48">
        <v>0.7</v>
      </c>
      <c r="U4" s="47"/>
      <c r="V4" s="47"/>
      <c r="W4" s="47"/>
      <c r="X4" s="4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</row>
    <row r="5" spans="1:53" s="45" customFormat="1" x14ac:dyDescent="0.3">
      <c r="A5" s="25" t="s">
        <v>32</v>
      </c>
      <c r="B5" s="25" t="s">
        <v>403</v>
      </c>
      <c r="C5" s="22">
        <v>5</v>
      </c>
      <c r="D5" s="29">
        <v>45688</v>
      </c>
      <c r="E5" s="22">
        <v>1161949</v>
      </c>
      <c r="F5" s="22" t="s">
        <v>406</v>
      </c>
      <c r="G5" s="23">
        <f t="shared" ref="G5" si="1">D5+365</f>
        <v>46053</v>
      </c>
      <c r="H5" s="24">
        <v>46600</v>
      </c>
      <c r="I5" s="83">
        <v>43</v>
      </c>
      <c r="J5" s="22">
        <v>48</v>
      </c>
      <c r="K5" s="22">
        <v>49</v>
      </c>
      <c r="L5" s="22">
        <v>2.7330000000000001</v>
      </c>
      <c r="M5" s="22">
        <v>2.7240000000000002</v>
      </c>
      <c r="N5" s="22">
        <v>2.706</v>
      </c>
      <c r="O5" s="22">
        <v>0.6</v>
      </c>
      <c r="P5" s="22">
        <v>0.8</v>
      </c>
      <c r="Q5" s="22">
        <v>1.2</v>
      </c>
      <c r="R5" s="22">
        <v>0.3</v>
      </c>
      <c r="S5" s="22">
        <v>0.5</v>
      </c>
      <c r="T5" s="22">
        <v>1.1000000000000001</v>
      </c>
      <c r="U5" s="3"/>
      <c r="V5" s="3"/>
      <c r="W5" s="3"/>
      <c r="X5" s="3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</row>
    <row r="6" spans="1:53" s="45" customFormat="1" x14ac:dyDescent="0.3">
      <c r="A6" s="25" t="s">
        <v>32</v>
      </c>
      <c r="B6" s="25" t="s">
        <v>405</v>
      </c>
      <c r="C6" s="22">
        <v>6</v>
      </c>
      <c r="D6" s="29">
        <v>45303</v>
      </c>
      <c r="E6" s="22">
        <v>1122202</v>
      </c>
      <c r="F6" s="22" t="s">
        <v>1254</v>
      </c>
      <c r="G6" s="23">
        <f t="shared" ref="G6" si="2">D6+365</f>
        <v>45668</v>
      </c>
      <c r="H6" s="24">
        <v>46388</v>
      </c>
      <c r="I6" s="83">
        <v>37</v>
      </c>
      <c r="J6" s="22">
        <v>38</v>
      </c>
      <c r="K6" s="22"/>
      <c r="L6" s="22">
        <v>2.8319999999999999</v>
      </c>
      <c r="M6" s="22">
        <v>2.8330000000000002</v>
      </c>
      <c r="N6" s="22"/>
      <c r="O6" s="22">
        <v>0.8</v>
      </c>
      <c r="P6" s="22">
        <v>1.2</v>
      </c>
      <c r="Q6" s="22"/>
      <c r="R6" s="22">
        <v>0.2</v>
      </c>
      <c r="S6" s="22">
        <v>0.6</v>
      </c>
      <c r="T6" s="22"/>
      <c r="U6" s="3"/>
      <c r="V6" s="3"/>
      <c r="W6" s="3"/>
      <c r="X6" s="3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</row>
    <row r="7" spans="1:53" x14ac:dyDescent="0.3">
      <c r="A7" s="69" t="s">
        <v>28</v>
      </c>
      <c r="B7" s="69" t="s">
        <v>48</v>
      </c>
      <c r="C7" s="48">
        <v>7</v>
      </c>
      <c r="D7" s="70">
        <v>44882</v>
      </c>
      <c r="E7" s="48">
        <v>1086124</v>
      </c>
      <c r="F7" s="48" t="s">
        <v>413</v>
      </c>
      <c r="G7" s="71">
        <f t="shared" si="0"/>
        <v>45247</v>
      </c>
      <c r="H7" s="72">
        <v>45962</v>
      </c>
      <c r="I7" s="82">
        <v>39</v>
      </c>
      <c r="J7" s="48">
        <v>38</v>
      </c>
      <c r="K7" s="48">
        <v>44</v>
      </c>
      <c r="L7" s="48">
        <v>2.8479999999999999</v>
      </c>
      <c r="M7" s="48">
        <v>2.8719999999999999</v>
      </c>
      <c r="N7" s="48">
        <v>2.8140000000000001</v>
      </c>
      <c r="O7" s="48">
        <v>0.5</v>
      </c>
      <c r="P7" s="48">
        <v>0.5</v>
      </c>
      <c r="Q7" s="48">
        <v>0.8</v>
      </c>
      <c r="R7" s="48">
        <v>0.5</v>
      </c>
      <c r="S7" s="48">
        <v>0.5</v>
      </c>
      <c r="T7" s="48">
        <v>0.8</v>
      </c>
      <c r="U7" s="47"/>
      <c r="V7" s="47"/>
      <c r="W7" s="47"/>
      <c r="X7" s="47"/>
    </row>
    <row r="8" spans="1:53" x14ac:dyDescent="0.3">
      <c r="A8" s="69" t="s">
        <v>408</v>
      </c>
      <c r="B8" s="69" t="s">
        <v>376</v>
      </c>
      <c r="C8" s="48">
        <v>8</v>
      </c>
      <c r="D8" s="146">
        <v>37081</v>
      </c>
      <c r="E8" s="48">
        <v>220607</v>
      </c>
      <c r="F8" s="48" t="s">
        <v>409</v>
      </c>
      <c r="G8" s="71">
        <f t="shared" si="0"/>
        <v>37446</v>
      </c>
      <c r="H8" s="72">
        <v>37773</v>
      </c>
      <c r="I8" s="82">
        <v>24</v>
      </c>
      <c r="J8" s="48">
        <v>21</v>
      </c>
      <c r="K8" s="48">
        <v>22</v>
      </c>
      <c r="L8" s="48">
        <v>2.82</v>
      </c>
      <c r="M8" s="48">
        <v>2.81</v>
      </c>
      <c r="N8" s="48">
        <v>2.81</v>
      </c>
      <c r="O8" s="48">
        <v>0.2</v>
      </c>
      <c r="P8" s="48">
        <v>0.2</v>
      </c>
      <c r="Q8" s="48">
        <v>0.4</v>
      </c>
      <c r="R8" s="48">
        <v>0.1</v>
      </c>
      <c r="S8" s="48">
        <v>0.4</v>
      </c>
      <c r="T8" s="48">
        <v>0.7</v>
      </c>
      <c r="U8" s="47"/>
      <c r="V8" s="47" t="s">
        <v>410</v>
      </c>
      <c r="W8" s="47"/>
      <c r="X8" s="47" t="s">
        <v>410</v>
      </c>
    </row>
    <row r="9" spans="1:53" s="45" customFormat="1" x14ac:dyDescent="0.3">
      <c r="A9" s="69" t="s">
        <v>411</v>
      </c>
      <c r="B9" s="69" t="s">
        <v>336</v>
      </c>
      <c r="C9" s="48">
        <v>11</v>
      </c>
      <c r="D9" s="70">
        <v>45533</v>
      </c>
      <c r="E9" s="48">
        <v>1146713</v>
      </c>
      <c r="F9" s="48" t="s">
        <v>406</v>
      </c>
      <c r="G9" s="71">
        <f t="shared" si="0"/>
        <v>45898</v>
      </c>
      <c r="H9" s="72">
        <v>46600</v>
      </c>
      <c r="I9" s="82">
        <v>24</v>
      </c>
      <c r="J9" s="48">
        <v>22</v>
      </c>
      <c r="K9" s="48">
        <v>25</v>
      </c>
      <c r="L9" s="48">
        <v>2.798</v>
      </c>
      <c r="M9" s="48">
        <v>2.7749999999999999</v>
      </c>
      <c r="N9" s="48">
        <v>2.7639999999999998</v>
      </c>
      <c r="O9" s="48">
        <v>0.6</v>
      </c>
      <c r="P9" s="91">
        <v>0.7</v>
      </c>
      <c r="Q9" s="91">
        <v>1.1000000000000001</v>
      </c>
      <c r="R9" s="48">
        <v>0.4</v>
      </c>
      <c r="S9" s="48">
        <v>0.8</v>
      </c>
      <c r="T9" s="48">
        <v>1</v>
      </c>
      <c r="U9" s="47"/>
      <c r="V9" s="47"/>
      <c r="W9" s="47"/>
      <c r="X9" s="47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</row>
    <row r="10" spans="1:53" s="45" customFormat="1" x14ac:dyDescent="0.3">
      <c r="A10" s="25" t="s">
        <v>28</v>
      </c>
      <c r="B10" s="25" t="s">
        <v>116</v>
      </c>
      <c r="C10" s="22">
        <v>12</v>
      </c>
      <c r="D10" s="29">
        <v>44722</v>
      </c>
      <c r="E10" s="22">
        <v>1071722</v>
      </c>
      <c r="F10" s="22" t="s">
        <v>412</v>
      </c>
      <c r="G10" s="23">
        <f t="shared" si="0"/>
        <v>45087</v>
      </c>
      <c r="H10" s="24">
        <v>45444</v>
      </c>
      <c r="I10" s="83">
        <v>27</v>
      </c>
      <c r="J10" s="22">
        <v>29</v>
      </c>
      <c r="K10" s="22">
        <v>32</v>
      </c>
      <c r="L10" s="22">
        <v>2.669</v>
      </c>
      <c r="M10" s="22">
        <v>2.6589999999999998</v>
      </c>
      <c r="N10" s="22">
        <v>2.6480000000000001</v>
      </c>
      <c r="O10" s="22">
        <v>0.5</v>
      </c>
      <c r="P10" s="22">
        <v>0.5</v>
      </c>
      <c r="Q10" s="22">
        <v>0.9</v>
      </c>
      <c r="R10" s="22">
        <v>0.1</v>
      </c>
      <c r="S10" s="22">
        <v>0.3</v>
      </c>
      <c r="T10" s="22">
        <v>0.3</v>
      </c>
      <c r="U10" s="3"/>
      <c r="V10" s="3"/>
      <c r="W10" s="3"/>
      <c r="X10" s="3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</row>
    <row r="11" spans="1:53" s="45" customFormat="1" x14ac:dyDescent="0.3">
      <c r="A11" s="25" t="s">
        <v>397</v>
      </c>
      <c r="B11" s="25" t="s">
        <v>254</v>
      </c>
      <c r="C11" s="22">
        <v>15</v>
      </c>
      <c r="D11" s="29">
        <v>45848</v>
      </c>
      <c r="E11" s="22">
        <v>1175460</v>
      </c>
      <c r="F11" s="22" t="s">
        <v>406</v>
      </c>
      <c r="G11" s="23">
        <f t="shared" ref="G11" si="3">D11+365</f>
        <v>46213</v>
      </c>
      <c r="H11" s="24">
        <v>45901</v>
      </c>
      <c r="I11" s="83">
        <v>44</v>
      </c>
      <c r="J11" s="151">
        <v>46</v>
      </c>
      <c r="K11" s="151">
        <v>53</v>
      </c>
      <c r="L11" s="22">
        <v>2.8860000000000001</v>
      </c>
      <c r="M11" s="22">
        <v>2.8639999999999999</v>
      </c>
      <c r="N11" s="22">
        <v>2.9220000000000002</v>
      </c>
      <c r="O11" s="22">
        <v>0.5</v>
      </c>
      <c r="P11" s="22">
        <v>0.5</v>
      </c>
      <c r="Q11" s="22">
        <v>0.8</v>
      </c>
      <c r="R11" s="22">
        <v>0.3</v>
      </c>
      <c r="S11" s="22">
        <v>0.3</v>
      </c>
      <c r="T11" s="22">
        <v>0.7</v>
      </c>
      <c r="U11" s="3"/>
      <c r="V11" s="3"/>
      <c r="W11" s="3"/>
      <c r="X11" s="3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</row>
    <row r="12" spans="1:53" s="45" customFormat="1" x14ac:dyDescent="0.3">
      <c r="A12" s="69" t="s">
        <v>397</v>
      </c>
      <c r="B12" s="69" t="s">
        <v>415</v>
      </c>
      <c r="C12" s="48">
        <v>16</v>
      </c>
      <c r="D12" s="70">
        <v>44715</v>
      </c>
      <c r="E12" s="48">
        <v>1069768</v>
      </c>
      <c r="F12" s="48" t="s">
        <v>416</v>
      </c>
      <c r="G12" s="71">
        <f t="shared" si="0"/>
        <v>45080</v>
      </c>
      <c r="H12" s="72">
        <v>45078</v>
      </c>
      <c r="I12" s="82">
        <v>45</v>
      </c>
      <c r="J12" s="48">
        <v>47</v>
      </c>
      <c r="K12" s="48">
        <v>47</v>
      </c>
      <c r="L12" s="48">
        <v>2.8719999999999999</v>
      </c>
      <c r="M12" s="48">
        <v>2.8540000000000001</v>
      </c>
      <c r="N12" s="48">
        <v>2.7919999999999998</v>
      </c>
      <c r="O12" s="48">
        <v>0.8</v>
      </c>
      <c r="P12" s="48">
        <v>1.1000000000000001</v>
      </c>
      <c r="Q12" s="48">
        <v>2</v>
      </c>
      <c r="R12" s="48">
        <v>0.4</v>
      </c>
      <c r="S12" s="48">
        <v>0.3</v>
      </c>
      <c r="T12" s="48">
        <v>0.9</v>
      </c>
      <c r="U12" s="47"/>
      <c r="V12" s="47"/>
      <c r="W12" s="47"/>
      <c r="X12" s="47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</row>
    <row r="13" spans="1:53" s="45" customFormat="1" x14ac:dyDescent="0.3">
      <c r="A13" s="69" t="s">
        <v>28</v>
      </c>
      <c r="B13" s="69" t="s">
        <v>119</v>
      </c>
      <c r="C13" s="48">
        <v>21</v>
      </c>
      <c r="D13" s="70">
        <v>45427</v>
      </c>
      <c r="E13" s="48">
        <v>1138385</v>
      </c>
      <c r="F13" s="48" t="s">
        <v>406</v>
      </c>
      <c r="G13" s="71">
        <f t="shared" ref="G13" si="4">D13+365</f>
        <v>45792</v>
      </c>
      <c r="H13" s="72">
        <v>45778</v>
      </c>
      <c r="I13" s="82">
        <v>36</v>
      </c>
      <c r="J13" s="48">
        <v>30</v>
      </c>
      <c r="K13" s="48">
        <v>30</v>
      </c>
      <c r="L13" s="48">
        <v>2.72</v>
      </c>
      <c r="M13" s="48">
        <v>2.722</v>
      </c>
      <c r="N13" s="48">
        <v>2.6909999999999998</v>
      </c>
      <c r="O13" s="48">
        <v>0.9</v>
      </c>
      <c r="P13" s="48">
        <v>0.6</v>
      </c>
      <c r="Q13" s="48">
        <v>1.5</v>
      </c>
      <c r="R13" s="48">
        <v>0.3</v>
      </c>
      <c r="S13" s="48">
        <v>0.3</v>
      </c>
      <c r="T13" s="48">
        <v>0.4</v>
      </c>
      <c r="U13" s="47"/>
      <c r="V13" s="47"/>
      <c r="W13" s="47"/>
      <c r="X13" s="47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</row>
    <row r="14" spans="1:53" s="45" customFormat="1" x14ac:dyDescent="0.3">
      <c r="A14" s="25" t="s">
        <v>75</v>
      </c>
      <c r="B14" s="25" t="s">
        <v>124</v>
      </c>
      <c r="C14" s="22">
        <v>23</v>
      </c>
      <c r="D14" s="29">
        <v>44909</v>
      </c>
      <c r="E14" s="22">
        <v>1085627</v>
      </c>
      <c r="F14" s="22" t="s">
        <v>416</v>
      </c>
      <c r="G14" s="23">
        <f t="shared" ref="G14" si="5">D14+365</f>
        <v>45274</v>
      </c>
      <c r="H14" s="24">
        <v>45992</v>
      </c>
      <c r="I14" s="83">
        <v>29</v>
      </c>
      <c r="J14" s="22">
        <v>27</v>
      </c>
      <c r="K14" s="22">
        <v>28</v>
      </c>
      <c r="L14" s="22">
        <v>2.7469999999999999</v>
      </c>
      <c r="M14" s="22">
        <v>2.75</v>
      </c>
      <c r="N14" s="22">
        <v>2.7389999999999999</v>
      </c>
      <c r="O14" s="22">
        <v>0.4</v>
      </c>
      <c r="P14" s="22">
        <v>0.5</v>
      </c>
      <c r="Q14" s="22">
        <v>0.9</v>
      </c>
      <c r="R14" s="22">
        <v>0.1</v>
      </c>
      <c r="S14" s="22">
        <v>0.3</v>
      </c>
      <c r="T14" s="22">
        <v>0.3</v>
      </c>
      <c r="U14" s="3"/>
      <c r="V14" s="3"/>
      <c r="W14" s="3"/>
      <c r="X14" s="3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</row>
    <row r="15" spans="1:53" s="45" customFormat="1" x14ac:dyDescent="0.3">
      <c r="A15" s="25" t="s">
        <v>417</v>
      </c>
      <c r="B15" s="25" t="s">
        <v>401</v>
      </c>
      <c r="C15" s="22">
        <v>24</v>
      </c>
      <c r="D15" s="29">
        <v>45614</v>
      </c>
      <c r="E15" s="22">
        <v>1157325</v>
      </c>
      <c r="F15" s="22" t="s">
        <v>1421</v>
      </c>
      <c r="G15" s="23">
        <v>45778</v>
      </c>
      <c r="H15" s="24">
        <v>45901</v>
      </c>
      <c r="I15" s="156">
        <v>50</v>
      </c>
      <c r="J15" s="151">
        <v>53</v>
      </c>
      <c r="K15" s="151"/>
      <c r="L15" s="22">
        <v>2.63</v>
      </c>
      <c r="M15" s="22">
        <v>2.621</v>
      </c>
      <c r="N15" s="22"/>
      <c r="O15" s="22">
        <v>0.6</v>
      </c>
      <c r="P15" s="22">
        <v>0.9</v>
      </c>
      <c r="Q15" s="22"/>
      <c r="R15" s="22">
        <v>0.1</v>
      </c>
      <c r="S15" s="22">
        <v>0.2</v>
      </c>
      <c r="T15" s="22"/>
      <c r="U15" s="3"/>
      <c r="V15" s="3"/>
      <c r="W15" s="3"/>
      <c r="X15" s="3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</row>
    <row r="16" spans="1:53" s="45" customFormat="1" x14ac:dyDescent="0.3">
      <c r="A16" s="45" t="s">
        <v>28</v>
      </c>
      <c r="B16" s="69" t="s">
        <v>1527</v>
      </c>
      <c r="C16" s="152">
        <v>25</v>
      </c>
      <c r="D16" s="70">
        <v>45777</v>
      </c>
      <c r="E16" s="48">
        <v>1165285</v>
      </c>
      <c r="F16" s="48" t="s">
        <v>406</v>
      </c>
      <c r="G16" s="71">
        <f t="shared" ref="G16" si="6">D16+365</f>
        <v>46142</v>
      </c>
      <c r="H16" s="72">
        <v>46113</v>
      </c>
      <c r="I16" s="82">
        <v>47</v>
      </c>
      <c r="J16" s="48">
        <v>51</v>
      </c>
      <c r="K16" s="48"/>
      <c r="L16" s="48">
        <v>2.657</v>
      </c>
      <c r="M16" s="48">
        <v>2.6560000000000001</v>
      </c>
      <c r="N16" s="48"/>
      <c r="O16" s="48">
        <v>0.7</v>
      </c>
      <c r="P16" s="48">
        <v>0.7</v>
      </c>
      <c r="Q16" s="48"/>
      <c r="R16" s="48">
        <v>0.6</v>
      </c>
      <c r="S16" s="48">
        <v>0.4</v>
      </c>
      <c r="T16" s="48"/>
      <c r="U16" s="47"/>
      <c r="V16" s="47"/>
      <c r="W16" s="47"/>
      <c r="X16" s="47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</row>
    <row r="17" spans="1:53" s="45" customFormat="1" x14ac:dyDescent="0.3">
      <c r="A17" s="25" t="s">
        <v>245</v>
      </c>
      <c r="B17" s="25" t="s">
        <v>289</v>
      </c>
      <c r="C17" s="22">
        <v>26</v>
      </c>
      <c r="D17" s="150">
        <v>43903</v>
      </c>
      <c r="E17" s="22">
        <v>997773</v>
      </c>
      <c r="F17" s="22" t="s">
        <v>1249</v>
      </c>
      <c r="G17" s="23">
        <f t="shared" si="0"/>
        <v>44268</v>
      </c>
      <c r="H17" s="24">
        <v>44986</v>
      </c>
      <c r="I17" s="83">
        <v>31</v>
      </c>
      <c r="J17" s="22">
        <v>32</v>
      </c>
      <c r="K17" s="22">
        <v>32</v>
      </c>
      <c r="L17" s="22">
        <v>1.5589999999999999</v>
      </c>
      <c r="M17" s="22">
        <v>1.498</v>
      </c>
      <c r="N17" s="22">
        <v>1.577</v>
      </c>
      <c r="O17" s="22">
        <v>5.2</v>
      </c>
      <c r="P17" s="22">
        <v>7.2</v>
      </c>
      <c r="Q17" s="22">
        <v>10.3</v>
      </c>
      <c r="R17" s="22">
        <v>0.1</v>
      </c>
      <c r="S17" s="22">
        <v>0.2</v>
      </c>
      <c r="T17" s="22">
        <v>3.4</v>
      </c>
      <c r="U17" s="3"/>
      <c r="V17" s="3"/>
      <c r="W17" s="3"/>
      <c r="X17" s="3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</row>
    <row r="18" spans="1:53" s="45" customFormat="1" x14ac:dyDescent="0.3">
      <c r="A18" s="69" t="s">
        <v>32</v>
      </c>
      <c r="B18" s="69" t="s">
        <v>419</v>
      </c>
      <c r="C18" s="48">
        <v>28</v>
      </c>
      <c r="D18" s="70">
        <v>45464</v>
      </c>
      <c r="E18" s="48">
        <v>1136131</v>
      </c>
      <c r="F18" s="48" t="s">
        <v>1421</v>
      </c>
      <c r="G18" s="71">
        <f t="shared" si="0"/>
        <v>45829</v>
      </c>
      <c r="H18" s="72">
        <v>46539</v>
      </c>
      <c r="I18" s="82">
        <v>23</v>
      </c>
      <c r="J18" s="48">
        <v>20</v>
      </c>
      <c r="K18" s="48">
        <v>20</v>
      </c>
      <c r="L18" s="48">
        <v>2.8889999999999998</v>
      </c>
      <c r="M18" s="48">
        <v>2.8820000000000001</v>
      </c>
      <c r="N18" s="48">
        <v>2.835</v>
      </c>
      <c r="O18" s="48">
        <v>0.5</v>
      </c>
      <c r="P18" s="48">
        <v>0.6</v>
      </c>
      <c r="Q18" s="48">
        <v>1.1000000000000001</v>
      </c>
      <c r="R18" s="48">
        <v>0.2</v>
      </c>
      <c r="S18" s="48">
        <v>0.1</v>
      </c>
      <c r="T18" s="48">
        <v>0.9</v>
      </c>
      <c r="U18" s="47"/>
      <c r="V18" s="47"/>
      <c r="W18" s="47"/>
      <c r="X18" s="47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</row>
    <row r="19" spans="1:53" s="45" customFormat="1" x14ac:dyDescent="0.3">
      <c r="A19" s="69" t="s">
        <v>32</v>
      </c>
      <c r="B19" s="69" t="s">
        <v>421</v>
      </c>
      <c r="C19" s="48">
        <v>30</v>
      </c>
      <c r="D19" s="70">
        <v>45481</v>
      </c>
      <c r="E19" s="48">
        <v>1145769</v>
      </c>
      <c r="F19" s="48" t="s">
        <v>1421</v>
      </c>
      <c r="G19" s="71">
        <f t="shared" si="0"/>
        <v>45846</v>
      </c>
      <c r="H19" s="72">
        <v>46539</v>
      </c>
      <c r="I19" s="82">
        <v>20</v>
      </c>
      <c r="J19" s="48">
        <v>18</v>
      </c>
      <c r="K19" s="48">
        <v>19</v>
      </c>
      <c r="L19" s="48">
        <v>2.786</v>
      </c>
      <c r="M19" s="48">
        <v>2.782</v>
      </c>
      <c r="N19" s="48">
        <v>2.762</v>
      </c>
      <c r="O19" s="48">
        <v>0.3</v>
      </c>
      <c r="P19" s="48">
        <v>0.3</v>
      </c>
      <c r="Q19" s="48">
        <v>0.6</v>
      </c>
      <c r="R19" s="48">
        <v>0.1</v>
      </c>
      <c r="S19" s="48">
        <v>0</v>
      </c>
      <c r="T19" s="48">
        <v>0.1</v>
      </c>
      <c r="U19" s="47"/>
      <c r="V19" s="47"/>
      <c r="W19" s="47"/>
      <c r="X19" s="47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</row>
    <row r="20" spans="1:53" s="45" customFormat="1" x14ac:dyDescent="0.3">
      <c r="A20" s="25" t="s">
        <v>32</v>
      </c>
      <c r="B20" s="25" t="s">
        <v>100</v>
      </c>
      <c r="C20" s="22">
        <v>31</v>
      </c>
      <c r="D20" s="29">
        <v>45420</v>
      </c>
      <c r="E20" s="22">
        <v>1135595</v>
      </c>
      <c r="F20" s="22" t="s">
        <v>406</v>
      </c>
      <c r="G20" s="23">
        <f t="shared" ref="G20" si="7">D20+365</f>
        <v>45785</v>
      </c>
      <c r="H20" s="24">
        <v>45778</v>
      </c>
      <c r="I20" s="83">
        <v>31</v>
      </c>
      <c r="J20" s="22">
        <v>27</v>
      </c>
      <c r="K20" s="22">
        <v>28</v>
      </c>
      <c r="L20" s="22">
        <v>2.95</v>
      </c>
      <c r="M20" s="22">
        <v>2.9470000000000001</v>
      </c>
      <c r="N20" s="22">
        <v>2.923</v>
      </c>
      <c r="O20" s="22">
        <v>0.3</v>
      </c>
      <c r="P20" s="22">
        <v>0.4</v>
      </c>
      <c r="Q20" s="22">
        <v>0.6</v>
      </c>
      <c r="R20" s="22">
        <v>0.1</v>
      </c>
      <c r="S20" s="22">
        <v>0.1</v>
      </c>
      <c r="T20" s="22">
        <v>0.5</v>
      </c>
      <c r="U20" s="3"/>
      <c r="V20" s="3"/>
      <c r="W20" s="3"/>
      <c r="X20" s="3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</row>
    <row r="21" spans="1:53" s="45" customFormat="1" x14ac:dyDescent="0.3">
      <c r="A21" s="69" t="s">
        <v>32</v>
      </c>
      <c r="B21" s="69" t="s">
        <v>422</v>
      </c>
      <c r="C21" s="48">
        <v>32</v>
      </c>
      <c r="D21" s="70">
        <v>45481</v>
      </c>
      <c r="E21" s="48">
        <v>1144454</v>
      </c>
      <c r="F21" s="48" t="s">
        <v>1421</v>
      </c>
      <c r="G21" s="71">
        <f t="shared" si="0"/>
        <v>45846</v>
      </c>
      <c r="H21" s="72">
        <v>46569</v>
      </c>
      <c r="I21" s="82">
        <v>22</v>
      </c>
      <c r="J21" s="48">
        <v>18</v>
      </c>
      <c r="K21" s="48">
        <v>16</v>
      </c>
      <c r="L21" s="48">
        <v>2.7610000000000001</v>
      </c>
      <c r="M21" s="48">
        <v>2.76</v>
      </c>
      <c r="N21" s="48">
        <v>2.7490000000000001</v>
      </c>
      <c r="O21" s="48">
        <v>0.4</v>
      </c>
      <c r="P21" s="48">
        <v>0.4</v>
      </c>
      <c r="Q21" s="48">
        <v>0.7</v>
      </c>
      <c r="R21" s="48">
        <v>3.2</v>
      </c>
      <c r="S21" s="48">
        <v>0.5</v>
      </c>
      <c r="T21" s="48">
        <v>0.5</v>
      </c>
      <c r="U21" s="47"/>
      <c r="V21" s="47"/>
      <c r="W21" s="47"/>
      <c r="X21" s="47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</row>
    <row r="22" spans="1:53" x14ac:dyDescent="0.3">
      <c r="A22" s="69" t="s">
        <v>1378</v>
      </c>
      <c r="B22" s="69" t="s">
        <v>22</v>
      </c>
      <c r="C22" s="48">
        <v>34</v>
      </c>
      <c r="D22" s="70">
        <v>43507</v>
      </c>
      <c r="E22" s="48">
        <v>946373</v>
      </c>
      <c r="F22" s="48" t="s">
        <v>424</v>
      </c>
      <c r="G22" s="71">
        <f t="shared" si="0"/>
        <v>43872</v>
      </c>
      <c r="H22" s="72">
        <v>43862</v>
      </c>
      <c r="I22" s="82">
        <v>57</v>
      </c>
      <c r="J22" s="48">
        <v>56</v>
      </c>
      <c r="K22" s="48">
        <v>52</v>
      </c>
      <c r="L22" s="48">
        <v>2.6349999999999998</v>
      </c>
      <c r="M22" s="48">
        <v>2.6269999999999998</v>
      </c>
      <c r="N22" s="48">
        <v>2.6190000000000002</v>
      </c>
      <c r="O22" s="48">
        <v>0.5</v>
      </c>
      <c r="P22" s="48">
        <v>0.4</v>
      </c>
      <c r="Q22" s="48">
        <v>0.8</v>
      </c>
      <c r="R22" s="48"/>
      <c r="S22" s="48">
        <v>0.2</v>
      </c>
      <c r="T22" s="48">
        <v>0.5</v>
      </c>
      <c r="U22" s="47"/>
      <c r="V22" s="47"/>
      <c r="W22" s="47"/>
      <c r="X22" s="47"/>
    </row>
    <row r="23" spans="1:53" x14ac:dyDescent="0.3">
      <c r="A23" s="69" t="s">
        <v>1378</v>
      </c>
      <c r="B23" s="69" t="s">
        <v>425</v>
      </c>
      <c r="C23" s="48">
        <v>35</v>
      </c>
      <c r="D23" s="146">
        <v>37964</v>
      </c>
      <c r="E23" s="48">
        <v>321075</v>
      </c>
      <c r="F23" s="48" t="s">
        <v>426</v>
      </c>
      <c r="G23" s="71">
        <f t="shared" si="0"/>
        <v>38329</v>
      </c>
      <c r="H23" s="72">
        <v>38322</v>
      </c>
      <c r="I23" s="82">
        <v>42</v>
      </c>
      <c r="J23" s="48">
        <v>38</v>
      </c>
      <c r="K23" s="48">
        <v>38</v>
      </c>
      <c r="L23" s="48">
        <v>2.64</v>
      </c>
      <c r="M23" s="48">
        <v>2.64</v>
      </c>
      <c r="N23" s="48">
        <v>2.63</v>
      </c>
      <c r="O23" s="48">
        <v>0.1</v>
      </c>
      <c r="P23" s="48">
        <v>0.1</v>
      </c>
      <c r="Q23" s="48">
        <v>0.3</v>
      </c>
      <c r="R23" s="48">
        <v>0</v>
      </c>
      <c r="S23" s="48">
        <v>0.5</v>
      </c>
      <c r="T23" s="48">
        <v>0.9</v>
      </c>
      <c r="U23" s="47"/>
      <c r="V23" s="47" t="s">
        <v>410</v>
      </c>
      <c r="W23" s="47"/>
      <c r="X23" s="47" t="s">
        <v>410</v>
      </c>
    </row>
    <row r="24" spans="1:53" x14ac:dyDescent="0.3">
      <c r="A24" s="25" t="s">
        <v>32</v>
      </c>
      <c r="B24" s="25" t="s">
        <v>427</v>
      </c>
      <c r="C24" s="22">
        <v>37</v>
      </c>
      <c r="D24" s="29">
        <v>45544</v>
      </c>
      <c r="E24" s="22">
        <v>1149992</v>
      </c>
      <c r="F24" s="22" t="s">
        <v>406</v>
      </c>
      <c r="G24" s="23">
        <f t="shared" si="0"/>
        <v>45909</v>
      </c>
      <c r="H24" s="24">
        <v>46631</v>
      </c>
      <c r="I24" s="83">
        <v>15</v>
      </c>
      <c r="J24" s="22">
        <v>15</v>
      </c>
      <c r="K24" s="22">
        <v>18</v>
      </c>
      <c r="L24" s="22">
        <v>2.78</v>
      </c>
      <c r="M24" s="22">
        <v>2.7719999999999998</v>
      </c>
      <c r="N24" s="22">
        <v>2.7320000000000002</v>
      </c>
      <c r="O24" s="22">
        <v>0.3</v>
      </c>
      <c r="P24" s="22">
        <v>0.4</v>
      </c>
      <c r="Q24" s="22">
        <v>0.6</v>
      </c>
      <c r="R24" s="22">
        <v>0</v>
      </c>
      <c r="S24" s="22">
        <v>1.3</v>
      </c>
      <c r="T24" s="22">
        <v>0.2</v>
      </c>
      <c r="U24" s="3"/>
      <c r="V24" s="3"/>
      <c r="W24" s="3"/>
      <c r="X24" s="3"/>
    </row>
    <row r="25" spans="1:53" x14ac:dyDescent="0.3">
      <c r="A25" s="25" t="s">
        <v>32</v>
      </c>
      <c r="B25" s="25" t="s">
        <v>54</v>
      </c>
      <c r="C25" s="22">
        <v>38</v>
      </c>
      <c r="D25" s="29">
        <v>45813</v>
      </c>
      <c r="E25" s="22">
        <v>1173233</v>
      </c>
      <c r="F25" s="22" t="s">
        <v>1456</v>
      </c>
      <c r="G25" s="23">
        <v>45992</v>
      </c>
      <c r="H25" s="24">
        <v>45627</v>
      </c>
      <c r="I25" s="83">
        <v>55</v>
      </c>
      <c r="J25" s="22">
        <v>49</v>
      </c>
      <c r="K25" s="22">
        <v>45</v>
      </c>
      <c r="L25" s="22">
        <v>2.3559999999999999</v>
      </c>
      <c r="M25" s="22">
        <v>2.4209999999999998</v>
      </c>
      <c r="N25" s="22">
        <v>2.4689999999999999</v>
      </c>
      <c r="O25" s="22">
        <v>3.7</v>
      </c>
      <c r="P25" s="22">
        <v>3.4</v>
      </c>
      <c r="Q25" s="22">
        <v>4</v>
      </c>
      <c r="R25" s="130">
        <v>10.6</v>
      </c>
      <c r="S25" s="130">
        <v>8.6</v>
      </c>
      <c r="T25" s="130">
        <v>12.1</v>
      </c>
      <c r="U25" s="3"/>
      <c r="V25" s="3"/>
      <c r="W25" s="3"/>
      <c r="X25" s="3"/>
    </row>
    <row r="26" spans="1:53" x14ac:dyDescent="0.3">
      <c r="A26" s="69" t="s">
        <v>32</v>
      </c>
      <c r="B26" s="69" t="s">
        <v>429</v>
      </c>
      <c r="C26" s="48">
        <v>39</v>
      </c>
      <c r="D26" s="70">
        <v>45464</v>
      </c>
      <c r="E26" s="48">
        <v>1134897</v>
      </c>
      <c r="F26" s="48" t="s">
        <v>1421</v>
      </c>
      <c r="G26" s="71">
        <f t="shared" si="0"/>
        <v>45829</v>
      </c>
      <c r="H26" s="72">
        <v>46539</v>
      </c>
      <c r="I26" s="82">
        <v>20</v>
      </c>
      <c r="J26" s="48">
        <v>18</v>
      </c>
      <c r="K26" s="48">
        <v>23</v>
      </c>
      <c r="L26" s="48">
        <v>2.9089999999999998</v>
      </c>
      <c r="M26" s="48">
        <v>2.8969999999999998</v>
      </c>
      <c r="N26" s="48">
        <v>2.8940000000000001</v>
      </c>
      <c r="O26" s="48">
        <v>0.4</v>
      </c>
      <c r="P26" s="48">
        <v>0.6</v>
      </c>
      <c r="Q26" s="48">
        <v>0.9</v>
      </c>
      <c r="R26" s="48">
        <v>0.1</v>
      </c>
      <c r="S26" s="48">
        <v>0.6</v>
      </c>
      <c r="T26" s="48">
        <v>0.5</v>
      </c>
      <c r="U26" s="47"/>
      <c r="V26" s="47"/>
      <c r="W26" s="47"/>
      <c r="X26" s="47"/>
    </row>
    <row r="27" spans="1:53" s="45" customFormat="1" x14ac:dyDescent="0.3">
      <c r="A27" s="25" t="s">
        <v>32</v>
      </c>
      <c r="B27" s="25" t="s">
        <v>430</v>
      </c>
      <c r="C27" s="22">
        <v>40</v>
      </c>
      <c r="D27" s="29">
        <v>45044</v>
      </c>
      <c r="E27" s="22">
        <v>1103968</v>
      </c>
      <c r="F27" s="22" t="s">
        <v>441</v>
      </c>
      <c r="G27" s="23">
        <f t="shared" ref="G27" si="8">D27+365</f>
        <v>45409</v>
      </c>
      <c r="H27" s="24">
        <v>45627</v>
      </c>
      <c r="I27" s="83">
        <v>40</v>
      </c>
      <c r="J27" s="22">
        <v>41</v>
      </c>
      <c r="K27" s="22">
        <v>39</v>
      </c>
      <c r="L27" s="22">
        <v>2.4809999999999999</v>
      </c>
      <c r="M27" s="22">
        <v>2.4740000000000002</v>
      </c>
      <c r="N27" s="22">
        <v>2.4950000000000001</v>
      </c>
      <c r="O27" s="22">
        <v>3.1</v>
      </c>
      <c r="P27" s="22">
        <v>6.4</v>
      </c>
      <c r="Q27" s="22">
        <v>3.8</v>
      </c>
      <c r="R27" s="130">
        <v>5.6</v>
      </c>
      <c r="S27" s="130">
        <v>6.7</v>
      </c>
      <c r="T27" s="130">
        <v>6.9</v>
      </c>
      <c r="U27" s="3"/>
      <c r="V27" s="3"/>
      <c r="W27" s="3"/>
      <c r="X27" s="3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</row>
    <row r="28" spans="1:53" s="45" customFormat="1" x14ac:dyDescent="0.3">
      <c r="A28" s="25" t="s">
        <v>32</v>
      </c>
      <c r="B28" s="25" t="s">
        <v>431</v>
      </c>
      <c r="C28" s="22">
        <v>41</v>
      </c>
      <c r="D28" s="29">
        <v>45481</v>
      </c>
      <c r="E28" s="22">
        <v>1135814</v>
      </c>
      <c r="F28" s="22" t="s">
        <v>1254</v>
      </c>
      <c r="G28" s="23">
        <f t="shared" si="0"/>
        <v>45846</v>
      </c>
      <c r="H28" s="24">
        <v>46569</v>
      </c>
      <c r="I28" s="83">
        <v>20</v>
      </c>
      <c r="J28" s="22">
        <v>23</v>
      </c>
      <c r="K28" s="22">
        <v>18</v>
      </c>
      <c r="L28" s="22">
        <v>2.8730000000000002</v>
      </c>
      <c r="M28" s="22">
        <v>2.851</v>
      </c>
      <c r="N28" s="22">
        <v>2.8420000000000001</v>
      </c>
      <c r="O28" s="22">
        <v>0.4</v>
      </c>
      <c r="P28" s="22">
        <v>0.7</v>
      </c>
      <c r="Q28" s="22">
        <v>0.8</v>
      </c>
      <c r="R28" s="22">
        <v>0.1</v>
      </c>
      <c r="S28" s="22">
        <v>0.2</v>
      </c>
      <c r="T28" s="22">
        <v>0.5</v>
      </c>
      <c r="U28" s="3"/>
      <c r="V28" s="3"/>
      <c r="W28" s="3"/>
      <c r="X28" s="3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</row>
    <row r="29" spans="1:53" s="45" customFormat="1" x14ac:dyDescent="0.3">
      <c r="A29" s="25" t="s">
        <v>32</v>
      </c>
      <c r="B29" s="25" t="s">
        <v>432</v>
      </c>
      <c r="C29" s="22">
        <v>42</v>
      </c>
      <c r="D29" s="29">
        <v>45133</v>
      </c>
      <c r="E29" s="22">
        <v>1111341</v>
      </c>
      <c r="F29" s="22" t="s">
        <v>441</v>
      </c>
      <c r="G29" s="23">
        <f t="shared" ref="G29" si="9">D29+365</f>
        <v>45498</v>
      </c>
      <c r="H29" s="24">
        <v>46204</v>
      </c>
      <c r="I29" s="83">
        <v>21</v>
      </c>
      <c r="J29" s="22">
        <v>14</v>
      </c>
      <c r="K29" s="22">
        <v>21</v>
      </c>
      <c r="L29" s="22">
        <v>2.673</v>
      </c>
      <c r="M29" s="22">
        <v>2.6739999999999999</v>
      </c>
      <c r="N29" s="22">
        <v>2.6720000000000002</v>
      </c>
      <c r="O29" s="22">
        <v>0.2</v>
      </c>
      <c r="P29" s="22">
        <v>0.2</v>
      </c>
      <c r="Q29" s="22">
        <v>0.4</v>
      </c>
      <c r="R29" s="22">
        <v>0.1</v>
      </c>
      <c r="S29" s="22">
        <v>0.1</v>
      </c>
      <c r="T29" s="22">
        <v>0.1</v>
      </c>
      <c r="U29" s="3"/>
      <c r="V29" s="3"/>
      <c r="W29" s="3"/>
      <c r="X29" s="3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</row>
    <row r="30" spans="1:53" s="45" customFormat="1" x14ac:dyDescent="0.3">
      <c r="A30" s="25" t="s">
        <v>32</v>
      </c>
      <c r="B30" s="25" t="s">
        <v>434</v>
      </c>
      <c r="C30" s="22">
        <v>43</v>
      </c>
      <c r="D30" s="29">
        <v>45744</v>
      </c>
      <c r="E30" s="22">
        <v>1161950</v>
      </c>
      <c r="F30" s="22" t="s">
        <v>406</v>
      </c>
      <c r="G30" s="23">
        <f t="shared" si="0"/>
        <v>46109</v>
      </c>
      <c r="H30" s="24">
        <v>46813</v>
      </c>
      <c r="I30" s="83">
        <v>33</v>
      </c>
      <c r="J30" s="22">
        <v>33</v>
      </c>
      <c r="K30" s="22">
        <v>37</v>
      </c>
      <c r="L30" s="22">
        <v>2.8780000000000001</v>
      </c>
      <c r="M30" s="22">
        <v>2.8820000000000001</v>
      </c>
      <c r="N30" s="22">
        <v>2.875</v>
      </c>
      <c r="O30" s="22">
        <v>0.4</v>
      </c>
      <c r="P30" s="22">
        <v>0.5</v>
      </c>
      <c r="Q30" s="22">
        <v>0.8</v>
      </c>
      <c r="R30" s="22">
        <v>0.4</v>
      </c>
      <c r="S30" s="22">
        <v>0.4</v>
      </c>
      <c r="T30" s="22">
        <v>1.2</v>
      </c>
      <c r="U30" s="3"/>
      <c r="V30" s="3"/>
      <c r="W30" s="3"/>
      <c r="X30" s="3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</row>
    <row r="31" spans="1:53" s="45" customFormat="1" x14ac:dyDescent="0.3">
      <c r="A31" s="69" t="s">
        <v>32</v>
      </c>
      <c r="B31" s="69" t="s">
        <v>435</v>
      </c>
      <c r="C31" s="48">
        <v>44</v>
      </c>
      <c r="D31" s="146">
        <v>39119</v>
      </c>
      <c r="E31" s="48">
        <v>430868</v>
      </c>
      <c r="F31" s="48" t="s">
        <v>400</v>
      </c>
      <c r="G31" s="71">
        <f t="shared" si="0"/>
        <v>39484</v>
      </c>
      <c r="H31" s="72">
        <v>40214</v>
      </c>
      <c r="I31" s="82">
        <v>22</v>
      </c>
      <c r="J31" s="48">
        <v>21</v>
      </c>
      <c r="K31" s="48">
        <v>26</v>
      </c>
      <c r="L31" s="48">
        <v>2.73</v>
      </c>
      <c r="M31" s="48">
        <v>2.7</v>
      </c>
      <c r="N31" s="48">
        <v>2.72</v>
      </c>
      <c r="O31" s="48">
        <v>0.1</v>
      </c>
      <c r="P31" s="48">
        <v>0.1</v>
      </c>
      <c r="Q31" s="48">
        <v>0.2</v>
      </c>
      <c r="R31" s="48">
        <v>0.2</v>
      </c>
      <c r="S31" s="48">
        <v>0.1</v>
      </c>
      <c r="T31" s="48">
        <v>0.5</v>
      </c>
      <c r="U31" s="47"/>
      <c r="V31" s="47" t="s">
        <v>410</v>
      </c>
      <c r="W31" s="47"/>
      <c r="X31" s="47" t="s">
        <v>410</v>
      </c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</row>
    <row r="32" spans="1:53" s="45" customFormat="1" x14ac:dyDescent="0.3">
      <c r="A32" s="25" t="s">
        <v>32</v>
      </c>
      <c r="B32" s="25" t="s">
        <v>125</v>
      </c>
      <c r="C32" s="22">
        <v>46</v>
      </c>
      <c r="D32" s="29">
        <v>45464</v>
      </c>
      <c r="E32" s="22">
        <v>1135578</v>
      </c>
      <c r="F32" s="22" t="s">
        <v>1421</v>
      </c>
      <c r="G32" s="23">
        <f t="shared" si="0"/>
        <v>45829</v>
      </c>
      <c r="H32" s="24">
        <v>46539</v>
      </c>
      <c r="I32" s="83">
        <v>33</v>
      </c>
      <c r="J32" s="22">
        <v>32</v>
      </c>
      <c r="K32" s="22">
        <v>36</v>
      </c>
      <c r="L32" s="22">
        <v>2.7069999999999999</v>
      </c>
      <c r="M32" s="22">
        <v>2.7010000000000001</v>
      </c>
      <c r="N32" s="22">
        <v>2.6859999999999999</v>
      </c>
      <c r="O32" s="22">
        <v>0.5</v>
      </c>
      <c r="P32" s="22">
        <v>0.6</v>
      </c>
      <c r="Q32" s="22">
        <v>1</v>
      </c>
      <c r="R32" s="22">
        <v>0</v>
      </c>
      <c r="S32" s="22">
        <v>0</v>
      </c>
      <c r="T32" s="22">
        <v>0.3</v>
      </c>
      <c r="U32" s="3"/>
      <c r="V32" s="3"/>
      <c r="W32" s="3"/>
      <c r="X32" s="3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</row>
    <row r="33" spans="1:53" s="45" customFormat="1" x14ac:dyDescent="0.3">
      <c r="A33" s="25" t="s">
        <v>32</v>
      </c>
      <c r="B33" s="25" t="s">
        <v>436</v>
      </c>
      <c r="C33" s="22">
        <v>47</v>
      </c>
      <c r="D33" s="29">
        <v>45446</v>
      </c>
      <c r="E33" s="22">
        <v>1133167</v>
      </c>
      <c r="F33" s="22" t="s">
        <v>1421</v>
      </c>
      <c r="G33" s="23">
        <f t="shared" ref="G33" si="10">D33+365</f>
        <v>45811</v>
      </c>
      <c r="H33" s="24">
        <v>46539</v>
      </c>
      <c r="I33" s="83">
        <v>36</v>
      </c>
      <c r="J33" s="22">
        <v>35</v>
      </c>
      <c r="K33" s="22">
        <v>33</v>
      </c>
      <c r="L33" s="22">
        <v>2.5990000000000002</v>
      </c>
      <c r="M33" s="22">
        <v>2.597</v>
      </c>
      <c r="N33" s="22">
        <v>2.5830000000000002</v>
      </c>
      <c r="O33" s="22">
        <v>0.8</v>
      </c>
      <c r="P33" s="22">
        <v>0.7</v>
      </c>
      <c r="Q33" s="22">
        <v>1.2</v>
      </c>
      <c r="R33" s="22">
        <v>0.1</v>
      </c>
      <c r="S33" s="22">
        <v>0.7</v>
      </c>
      <c r="T33" s="22">
        <v>0.7</v>
      </c>
      <c r="U33" s="3"/>
      <c r="V33" s="3"/>
      <c r="W33" s="3"/>
      <c r="X33" s="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s="45" customFormat="1" x14ac:dyDescent="0.3">
      <c r="A34" s="69" t="s">
        <v>32</v>
      </c>
      <c r="B34" s="69" t="s">
        <v>209</v>
      </c>
      <c r="C34" s="48">
        <v>48</v>
      </c>
      <c r="D34" s="70">
        <v>45744</v>
      </c>
      <c r="E34" s="48">
        <v>1161082</v>
      </c>
      <c r="F34" s="48" t="s">
        <v>406</v>
      </c>
      <c r="G34" s="71">
        <f t="shared" ref="G34:G57" si="11">D34+365</f>
        <v>46109</v>
      </c>
      <c r="H34" s="72">
        <v>46813</v>
      </c>
      <c r="I34" s="82">
        <v>25</v>
      </c>
      <c r="J34" s="48">
        <v>24</v>
      </c>
      <c r="K34" s="48">
        <v>27</v>
      </c>
      <c r="L34" s="48">
        <v>2.7120000000000002</v>
      </c>
      <c r="M34" s="48">
        <v>2.7040000000000002</v>
      </c>
      <c r="N34" s="48">
        <v>2.6869999999999998</v>
      </c>
      <c r="O34" s="48">
        <v>0.5</v>
      </c>
      <c r="P34" s="48">
        <v>0.5</v>
      </c>
      <c r="Q34" s="48">
        <v>1</v>
      </c>
      <c r="R34" s="48">
        <v>1.4</v>
      </c>
      <c r="S34" s="48">
        <v>0.7</v>
      </c>
      <c r="T34" s="48">
        <v>0.7</v>
      </c>
      <c r="U34" s="47"/>
      <c r="V34" s="47"/>
      <c r="W34" s="47"/>
      <c r="X34" s="47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</row>
    <row r="35" spans="1:53" x14ac:dyDescent="0.3">
      <c r="A35" s="25" t="s">
        <v>32</v>
      </c>
      <c r="B35" s="25" t="s">
        <v>79</v>
      </c>
      <c r="C35" s="22">
        <v>51</v>
      </c>
      <c r="D35" s="29">
        <v>45351</v>
      </c>
      <c r="E35" s="22">
        <v>1129539</v>
      </c>
      <c r="F35" s="22" t="s">
        <v>406</v>
      </c>
      <c r="G35" s="23">
        <f t="shared" ref="G35" si="12">D35+365</f>
        <v>45716</v>
      </c>
      <c r="H35" s="24">
        <v>46419</v>
      </c>
      <c r="I35" s="83">
        <v>21</v>
      </c>
      <c r="J35" s="22">
        <v>21</v>
      </c>
      <c r="K35" s="22">
        <v>23</v>
      </c>
      <c r="L35" s="22">
        <v>2.7639999999999998</v>
      </c>
      <c r="M35" s="22">
        <v>2.742</v>
      </c>
      <c r="N35" s="22">
        <v>2.734</v>
      </c>
      <c r="O35" s="22">
        <v>0.4</v>
      </c>
      <c r="P35" s="22">
        <v>0.7</v>
      </c>
      <c r="Q35" s="22">
        <v>1.1000000000000001</v>
      </c>
      <c r="R35" s="22">
        <v>0.5</v>
      </c>
      <c r="S35" s="22">
        <v>0.4</v>
      </c>
      <c r="T35" s="22">
        <v>0.9</v>
      </c>
      <c r="U35" s="3"/>
      <c r="V35" s="3"/>
      <c r="W35" s="3"/>
      <c r="X35" s="3"/>
    </row>
    <row r="36" spans="1:53" x14ac:dyDescent="0.3">
      <c r="A36" s="25" t="s">
        <v>32</v>
      </c>
      <c r="B36" s="25" t="s">
        <v>438</v>
      </c>
      <c r="C36" s="22">
        <v>52</v>
      </c>
      <c r="D36" s="29">
        <v>45464</v>
      </c>
      <c r="E36" s="22">
        <v>1134176</v>
      </c>
      <c r="F36" s="22" t="s">
        <v>1421</v>
      </c>
      <c r="G36" s="23">
        <f t="shared" si="11"/>
        <v>45829</v>
      </c>
      <c r="H36" s="24">
        <v>46539</v>
      </c>
      <c r="I36" s="83">
        <v>30</v>
      </c>
      <c r="J36" s="22">
        <v>27</v>
      </c>
      <c r="K36" s="22">
        <v>24</v>
      </c>
      <c r="L36" s="22">
        <v>2.7839999999999998</v>
      </c>
      <c r="M36" s="22">
        <v>2.798</v>
      </c>
      <c r="N36" s="22">
        <v>2.7810000000000001</v>
      </c>
      <c r="O36" s="22">
        <v>0.6</v>
      </c>
      <c r="P36" s="22">
        <v>0.6</v>
      </c>
      <c r="Q36" s="22">
        <v>1.1000000000000001</v>
      </c>
      <c r="R36" s="22">
        <v>0</v>
      </c>
      <c r="S36" s="22">
        <v>0.1</v>
      </c>
      <c r="T36" s="22">
        <v>0.9</v>
      </c>
      <c r="U36" s="3"/>
      <c r="V36" s="3"/>
      <c r="W36" s="3"/>
      <c r="X36" s="3"/>
    </row>
    <row r="37" spans="1:53" x14ac:dyDescent="0.3">
      <c r="A37" s="25" t="s">
        <v>32</v>
      </c>
      <c r="B37" s="25" t="s">
        <v>439</v>
      </c>
      <c r="C37" s="22">
        <v>54</v>
      </c>
      <c r="D37" s="29">
        <v>45861</v>
      </c>
      <c r="E37" s="22">
        <v>1176430</v>
      </c>
      <c r="F37" s="22" t="s">
        <v>1550</v>
      </c>
      <c r="G37" s="23">
        <v>46935</v>
      </c>
      <c r="H37" s="24">
        <v>46935</v>
      </c>
      <c r="I37" s="83">
        <v>39</v>
      </c>
      <c r="J37" s="22">
        <v>37</v>
      </c>
      <c r="K37" s="22">
        <v>44</v>
      </c>
      <c r="L37" s="22">
        <v>2.8879999999999999</v>
      </c>
      <c r="M37" s="22">
        <v>2.8130000000000002</v>
      </c>
      <c r="N37" s="22">
        <v>2.78</v>
      </c>
      <c r="O37" s="22">
        <v>0.5</v>
      </c>
      <c r="P37" s="22">
        <v>0.6</v>
      </c>
      <c r="Q37" s="22">
        <v>1.1000000000000001</v>
      </c>
      <c r="R37" s="22">
        <v>0.2</v>
      </c>
      <c r="S37" s="22">
        <v>0.2</v>
      </c>
      <c r="T37" s="22">
        <v>0.9</v>
      </c>
      <c r="U37" s="3"/>
      <c r="V37" s="3"/>
      <c r="W37" s="3"/>
      <c r="X37" s="3"/>
    </row>
    <row r="38" spans="1:53" x14ac:dyDescent="0.3">
      <c r="A38" s="25" t="s">
        <v>28</v>
      </c>
      <c r="B38" s="25" t="s">
        <v>440</v>
      </c>
      <c r="C38" s="22">
        <v>55</v>
      </c>
      <c r="D38" s="29">
        <v>45100</v>
      </c>
      <c r="E38" s="22">
        <v>1108510</v>
      </c>
      <c r="F38" s="22" t="s">
        <v>441</v>
      </c>
      <c r="G38" s="23">
        <f t="shared" ref="G38" si="13">D38+365</f>
        <v>45465</v>
      </c>
      <c r="H38" s="24">
        <v>46174</v>
      </c>
      <c r="I38" s="83">
        <v>14</v>
      </c>
      <c r="J38" s="22">
        <v>10</v>
      </c>
      <c r="K38" s="22">
        <v>18</v>
      </c>
      <c r="L38" s="22">
        <v>2.7240000000000002</v>
      </c>
      <c r="M38" s="22">
        <v>2.7280000000000002</v>
      </c>
      <c r="N38" s="22">
        <v>2.782</v>
      </c>
      <c r="O38" s="22">
        <v>0.3</v>
      </c>
      <c r="P38" s="22">
        <v>0.3</v>
      </c>
      <c r="Q38" s="22">
        <v>0.4</v>
      </c>
      <c r="R38" s="22">
        <v>0.1</v>
      </c>
      <c r="S38" s="22">
        <v>0.1</v>
      </c>
      <c r="T38" s="22">
        <v>0.3</v>
      </c>
      <c r="U38" s="3"/>
      <c r="V38" s="3"/>
      <c r="W38" s="3"/>
      <c r="X38" s="3"/>
    </row>
    <row r="39" spans="1:53" x14ac:dyDescent="0.3">
      <c r="A39" s="25" t="s">
        <v>32</v>
      </c>
      <c r="B39" s="25" t="s">
        <v>52</v>
      </c>
      <c r="C39" s="22">
        <v>56</v>
      </c>
      <c r="D39" s="29">
        <v>45446</v>
      </c>
      <c r="E39" s="22">
        <v>1133455</v>
      </c>
      <c r="F39" s="22" t="s">
        <v>1421</v>
      </c>
      <c r="G39" s="23">
        <f t="shared" ref="G39" si="14">D39+365</f>
        <v>45811</v>
      </c>
      <c r="H39" s="24">
        <v>46539</v>
      </c>
      <c r="I39" s="83">
        <v>34</v>
      </c>
      <c r="J39" s="22">
        <v>32</v>
      </c>
      <c r="K39" s="22">
        <v>31</v>
      </c>
      <c r="L39" s="22">
        <v>2.7360000000000002</v>
      </c>
      <c r="M39" s="22">
        <v>2.706</v>
      </c>
      <c r="N39" s="22">
        <v>2.681</v>
      </c>
      <c r="O39" s="22">
        <v>0.6</v>
      </c>
      <c r="P39" s="22">
        <v>0.7</v>
      </c>
      <c r="Q39" s="22">
        <v>1.1000000000000001</v>
      </c>
      <c r="R39" s="22">
        <v>0.1</v>
      </c>
      <c r="S39" s="22">
        <v>0.5</v>
      </c>
      <c r="T39" s="22">
        <v>1</v>
      </c>
      <c r="U39" s="3"/>
      <c r="V39" s="3"/>
      <c r="W39" s="3"/>
      <c r="X39" s="3"/>
    </row>
    <row r="40" spans="1:53" x14ac:dyDescent="0.3">
      <c r="A40" s="69" t="s">
        <v>32</v>
      </c>
      <c r="B40" s="69" t="s">
        <v>178</v>
      </c>
      <c r="C40" s="48">
        <v>57</v>
      </c>
      <c r="D40" s="70">
        <v>45089</v>
      </c>
      <c r="E40" s="48">
        <v>1107687</v>
      </c>
      <c r="F40" s="48" t="s">
        <v>441</v>
      </c>
      <c r="G40" s="71">
        <f t="shared" ref="G40" si="15">D40+365</f>
        <v>45454</v>
      </c>
      <c r="H40" s="72">
        <v>46174</v>
      </c>
      <c r="I40" s="82">
        <v>39</v>
      </c>
      <c r="J40" s="48">
        <v>34</v>
      </c>
      <c r="K40" s="48">
        <v>41</v>
      </c>
      <c r="L40" s="48">
        <v>2.637</v>
      </c>
      <c r="M40" s="48">
        <v>2.6440000000000001</v>
      </c>
      <c r="N40" s="48">
        <v>2.6360000000000001</v>
      </c>
      <c r="O40" s="48">
        <v>0.6</v>
      </c>
      <c r="P40" s="48">
        <v>0.4</v>
      </c>
      <c r="Q40" s="48">
        <v>0.6</v>
      </c>
      <c r="R40" s="48">
        <v>0.2</v>
      </c>
      <c r="S40" s="48">
        <v>0.4</v>
      </c>
      <c r="T40" s="48">
        <v>0.4</v>
      </c>
      <c r="U40" s="47"/>
      <c r="V40" s="47"/>
      <c r="W40" s="47"/>
      <c r="X40" s="47"/>
    </row>
    <row r="41" spans="1:53" x14ac:dyDescent="0.3">
      <c r="A41" s="69" t="s">
        <v>442</v>
      </c>
      <c r="B41" s="69" t="s">
        <v>369</v>
      </c>
      <c r="C41" s="48">
        <v>59</v>
      </c>
      <c r="D41" s="70">
        <v>44813</v>
      </c>
      <c r="E41" s="48">
        <v>1081359</v>
      </c>
      <c r="F41" s="48" t="s">
        <v>407</v>
      </c>
      <c r="G41" s="71">
        <f t="shared" si="11"/>
        <v>45178</v>
      </c>
      <c r="H41" s="72">
        <v>45901</v>
      </c>
      <c r="I41" s="82">
        <v>34</v>
      </c>
      <c r="J41" s="48">
        <v>37</v>
      </c>
      <c r="K41" s="48">
        <v>36</v>
      </c>
      <c r="L41" s="48">
        <v>2.7690000000000001</v>
      </c>
      <c r="M41" s="48">
        <v>2.766</v>
      </c>
      <c r="N41" s="48">
        <v>2.738</v>
      </c>
      <c r="O41" s="48">
        <v>0.4</v>
      </c>
      <c r="P41" s="48">
        <v>0.4</v>
      </c>
      <c r="Q41" s="48">
        <v>0.9</v>
      </c>
      <c r="R41" s="48">
        <v>0.1</v>
      </c>
      <c r="S41" s="48">
        <v>0.1</v>
      </c>
      <c r="T41" s="48">
        <v>0.4</v>
      </c>
      <c r="U41" s="47"/>
      <c r="V41" s="47"/>
      <c r="W41" s="47"/>
      <c r="X41" s="47"/>
    </row>
    <row r="42" spans="1:53" x14ac:dyDescent="0.3">
      <c r="A42" s="25" t="s">
        <v>442</v>
      </c>
      <c r="B42" s="25" t="s">
        <v>444</v>
      </c>
      <c r="C42" s="22">
        <v>60</v>
      </c>
      <c r="D42" s="29">
        <v>43619</v>
      </c>
      <c r="E42" s="22">
        <v>957935</v>
      </c>
      <c r="F42" s="22" t="s">
        <v>443</v>
      </c>
      <c r="G42" s="23">
        <f t="shared" si="11"/>
        <v>43984</v>
      </c>
      <c r="H42" s="24">
        <v>43952</v>
      </c>
      <c r="I42" s="83">
        <v>42</v>
      </c>
      <c r="J42" s="22">
        <v>47</v>
      </c>
      <c r="K42" s="22"/>
      <c r="L42" s="22">
        <v>2.786</v>
      </c>
      <c r="M42" s="22">
        <v>2.78</v>
      </c>
      <c r="N42" s="22"/>
      <c r="O42" s="22">
        <v>0.5</v>
      </c>
      <c r="P42" s="22">
        <v>0.5</v>
      </c>
      <c r="Q42" s="22"/>
      <c r="R42" s="22">
        <v>0</v>
      </c>
      <c r="S42" s="22">
        <v>0.2</v>
      </c>
      <c r="T42" s="22"/>
      <c r="U42" s="3"/>
      <c r="V42" s="3"/>
      <c r="W42" s="3"/>
      <c r="X42" s="3"/>
    </row>
    <row r="43" spans="1:53" x14ac:dyDescent="0.3">
      <c r="A43" s="25" t="s">
        <v>1378</v>
      </c>
      <c r="B43" s="25" t="s">
        <v>445</v>
      </c>
      <c r="C43" s="22">
        <v>61</v>
      </c>
      <c r="D43" s="29">
        <v>45071</v>
      </c>
      <c r="E43" s="22">
        <v>1104989</v>
      </c>
      <c r="F43" s="22" t="s">
        <v>441</v>
      </c>
      <c r="G43" s="23">
        <f t="shared" ref="G43" si="16">D43+365</f>
        <v>45436</v>
      </c>
      <c r="H43" s="24">
        <v>45047</v>
      </c>
      <c r="I43" s="83">
        <v>23</v>
      </c>
      <c r="J43" s="22">
        <v>22</v>
      </c>
      <c r="K43" s="22">
        <v>25</v>
      </c>
      <c r="L43" s="22">
        <v>2.6539999999999999</v>
      </c>
      <c r="M43" s="22">
        <v>2.657</v>
      </c>
      <c r="N43" s="22">
        <v>2.661</v>
      </c>
      <c r="O43" s="22">
        <v>0.5</v>
      </c>
      <c r="P43" s="22">
        <v>0.5</v>
      </c>
      <c r="Q43" s="22">
        <v>0.7</v>
      </c>
      <c r="R43" s="22">
        <v>0.5</v>
      </c>
      <c r="S43" s="22">
        <v>0.1</v>
      </c>
      <c r="T43" s="22">
        <v>0.6</v>
      </c>
      <c r="U43" s="3"/>
      <c r="V43" s="3"/>
      <c r="W43" s="3"/>
      <c r="X43" s="3"/>
    </row>
    <row r="44" spans="1:53" s="45" customFormat="1" x14ac:dyDescent="0.3">
      <c r="A44" s="25" t="s">
        <v>1378</v>
      </c>
      <c r="B44" s="25" t="s">
        <v>446</v>
      </c>
      <c r="C44" s="22">
        <v>62</v>
      </c>
      <c r="D44" s="147">
        <v>35878</v>
      </c>
      <c r="E44" s="22">
        <v>32954</v>
      </c>
      <c r="F44" s="22" t="s">
        <v>447</v>
      </c>
      <c r="G44" s="23">
        <f t="shared" si="11"/>
        <v>36243</v>
      </c>
      <c r="H44" s="24" t="s">
        <v>410</v>
      </c>
      <c r="I44" s="83">
        <v>17</v>
      </c>
      <c r="J44" s="22">
        <v>14</v>
      </c>
      <c r="K44" s="22">
        <v>20</v>
      </c>
      <c r="L44" s="22">
        <v>2.67</v>
      </c>
      <c r="M44" s="22">
        <v>2.7</v>
      </c>
      <c r="N44" s="22">
        <v>2.71</v>
      </c>
      <c r="O44" s="22">
        <v>0.1</v>
      </c>
      <c r="P44" s="22">
        <v>0.5</v>
      </c>
      <c r="Q44" s="22">
        <v>0.4</v>
      </c>
      <c r="R44" s="22"/>
      <c r="S44" s="22"/>
      <c r="T44" s="22"/>
      <c r="U44" s="3"/>
      <c r="V44" s="3" t="s">
        <v>410</v>
      </c>
      <c r="W44" s="3"/>
      <c r="X44" s="3" t="s">
        <v>410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</row>
    <row r="45" spans="1:53" s="45" customFormat="1" x14ac:dyDescent="0.3">
      <c r="A45" s="45" t="s">
        <v>1378</v>
      </c>
      <c r="B45" s="69" t="s">
        <v>448</v>
      </c>
      <c r="C45" s="48">
        <v>63</v>
      </c>
      <c r="D45" s="139">
        <v>45467</v>
      </c>
      <c r="E45" s="48">
        <v>1140237</v>
      </c>
      <c r="F45" s="48" t="s">
        <v>1477</v>
      </c>
      <c r="G45" s="71">
        <f t="shared" ref="G45" si="17">D45+365</f>
        <v>45832</v>
      </c>
      <c r="H45" s="72">
        <v>46539</v>
      </c>
      <c r="I45" s="82"/>
      <c r="J45" s="48">
        <v>38</v>
      </c>
      <c r="K45" s="48"/>
      <c r="L45" s="48"/>
      <c r="M45" s="48">
        <v>2.6320000000000001</v>
      </c>
      <c r="N45" s="48"/>
      <c r="O45" s="48"/>
      <c r="P45" s="48">
        <v>0.5</v>
      </c>
      <c r="Q45" s="48"/>
      <c r="R45" s="48"/>
      <c r="S45" s="48">
        <v>1.1000000000000001</v>
      </c>
      <c r="T45" s="48"/>
      <c r="U45" s="47"/>
      <c r="V45" s="47"/>
      <c r="W45" s="47"/>
      <c r="X45" s="47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</row>
    <row r="46" spans="1:53" s="45" customFormat="1" x14ac:dyDescent="0.3">
      <c r="A46" s="69" t="s">
        <v>1378</v>
      </c>
      <c r="B46" s="69" t="s">
        <v>449</v>
      </c>
      <c r="C46" s="48">
        <v>64</v>
      </c>
      <c r="D46" s="70">
        <v>45079</v>
      </c>
      <c r="E46" s="48">
        <v>1106317</v>
      </c>
      <c r="F46" s="48" t="s">
        <v>441</v>
      </c>
      <c r="G46" s="71">
        <f t="shared" ref="G46" si="18">D46+365</f>
        <v>45444</v>
      </c>
      <c r="H46" s="72">
        <v>46174</v>
      </c>
      <c r="I46" s="82">
        <v>19</v>
      </c>
      <c r="J46" s="48">
        <v>17</v>
      </c>
      <c r="K46" s="48">
        <v>23</v>
      </c>
      <c r="L46" s="48">
        <v>2.7210000000000001</v>
      </c>
      <c r="M46" s="48">
        <v>2.718</v>
      </c>
      <c r="N46" s="48">
        <v>2.694</v>
      </c>
      <c r="O46" s="48">
        <v>0.4</v>
      </c>
      <c r="P46" s="48">
        <v>0.3</v>
      </c>
      <c r="Q46" s="48">
        <v>0.5</v>
      </c>
      <c r="R46" s="141">
        <v>2.4</v>
      </c>
      <c r="S46" s="48">
        <v>0.1</v>
      </c>
      <c r="T46" s="48">
        <v>0.3</v>
      </c>
      <c r="U46" s="47"/>
      <c r="V46" s="47"/>
      <c r="W46" s="47"/>
      <c r="X46" s="47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</row>
    <row r="47" spans="1:53" s="45" customFormat="1" x14ac:dyDescent="0.3">
      <c r="A47" s="69" t="s">
        <v>1378</v>
      </c>
      <c r="B47" s="69" t="s">
        <v>450</v>
      </c>
      <c r="C47" s="48">
        <v>65</v>
      </c>
      <c r="D47" s="146">
        <v>41372</v>
      </c>
      <c r="E47" s="48">
        <v>663642</v>
      </c>
      <c r="F47" s="48" t="s">
        <v>441</v>
      </c>
      <c r="G47" s="71">
        <f t="shared" si="11"/>
        <v>41737</v>
      </c>
      <c r="H47" s="72">
        <v>42467</v>
      </c>
      <c r="I47" s="82">
        <v>30</v>
      </c>
      <c r="J47" s="48">
        <v>28</v>
      </c>
      <c r="K47" s="48">
        <v>30</v>
      </c>
      <c r="L47" s="48">
        <v>2.67</v>
      </c>
      <c r="M47" s="48">
        <v>2.66</v>
      </c>
      <c r="N47" s="48">
        <v>2.66</v>
      </c>
      <c r="O47" s="48">
        <v>0.4</v>
      </c>
      <c r="P47" s="48">
        <v>0.5</v>
      </c>
      <c r="Q47" s="48">
        <v>0.8</v>
      </c>
      <c r="R47" s="48">
        <v>0.1</v>
      </c>
      <c r="S47" s="48">
        <v>0.5</v>
      </c>
      <c r="T47" s="48">
        <v>1.6</v>
      </c>
      <c r="U47" s="47"/>
      <c r="V47" s="47"/>
      <c r="W47" s="47"/>
      <c r="X47" s="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</row>
    <row r="48" spans="1:53" s="45" customFormat="1" x14ac:dyDescent="0.3">
      <c r="A48" s="25" t="s">
        <v>1378</v>
      </c>
      <c r="B48" s="25" t="s">
        <v>302</v>
      </c>
      <c r="C48" s="22">
        <v>66</v>
      </c>
      <c r="D48" s="29">
        <v>45079</v>
      </c>
      <c r="E48" s="22">
        <v>1106666</v>
      </c>
      <c r="F48" s="22" t="s">
        <v>441</v>
      </c>
      <c r="G48" s="23">
        <f t="shared" ref="G48" si="19">D48+365</f>
        <v>45444</v>
      </c>
      <c r="H48" s="24">
        <v>46174</v>
      </c>
      <c r="I48" s="83">
        <v>37</v>
      </c>
      <c r="J48" s="22">
        <v>39</v>
      </c>
      <c r="K48" s="22">
        <v>40</v>
      </c>
      <c r="L48" s="22">
        <v>2.6349999999999998</v>
      </c>
      <c r="M48" s="22">
        <v>2.6349999999999998</v>
      </c>
      <c r="N48" s="22">
        <v>2.625</v>
      </c>
      <c r="O48" s="22">
        <v>0.4</v>
      </c>
      <c r="P48" s="22">
        <v>0.5</v>
      </c>
      <c r="Q48" s="22">
        <v>0.7</v>
      </c>
      <c r="R48" s="22">
        <v>0.1</v>
      </c>
      <c r="S48" s="22">
        <v>0.1</v>
      </c>
      <c r="T48" s="22">
        <v>0.3</v>
      </c>
      <c r="U48" s="3"/>
      <c r="V48" s="3"/>
      <c r="W48" s="3"/>
      <c r="X48" s="3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</row>
    <row r="49" spans="1:53" s="45" customFormat="1" x14ac:dyDescent="0.3">
      <c r="A49" s="25" t="s">
        <v>1378</v>
      </c>
      <c r="B49" s="25" t="s">
        <v>451</v>
      </c>
      <c r="C49" s="22">
        <v>67</v>
      </c>
      <c r="D49" s="29">
        <v>45365</v>
      </c>
      <c r="E49" s="22">
        <v>1131114</v>
      </c>
      <c r="F49" s="22" t="s">
        <v>1456</v>
      </c>
      <c r="G49" s="23">
        <f t="shared" ref="G49" si="20">D49+365</f>
        <v>45730</v>
      </c>
      <c r="H49" s="24">
        <v>46143</v>
      </c>
      <c r="I49" s="83">
        <v>31</v>
      </c>
      <c r="J49" s="22">
        <v>33</v>
      </c>
      <c r="K49" s="22">
        <v>41</v>
      </c>
      <c r="L49" s="22">
        <v>2.6259999999999999</v>
      </c>
      <c r="M49" s="22">
        <v>2.6259999999999999</v>
      </c>
      <c r="N49" s="22">
        <v>2.6160000000000001</v>
      </c>
      <c r="O49" s="22">
        <v>0.5</v>
      </c>
      <c r="P49" s="22">
        <v>0.5</v>
      </c>
      <c r="Q49" s="22">
        <v>0.9</v>
      </c>
      <c r="R49" s="22">
        <v>0.1</v>
      </c>
      <c r="S49" s="22">
        <v>0.2</v>
      </c>
      <c r="T49" s="22">
        <v>0.6</v>
      </c>
      <c r="U49" s="3"/>
      <c r="V49" s="3"/>
      <c r="W49" s="3"/>
      <c r="X49" s="3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</row>
    <row r="50" spans="1:53" x14ac:dyDescent="0.3">
      <c r="A50" s="25" t="s">
        <v>28</v>
      </c>
      <c r="B50" s="25" t="s">
        <v>452</v>
      </c>
      <c r="C50" s="22">
        <v>68</v>
      </c>
      <c r="D50" s="29">
        <v>45782</v>
      </c>
      <c r="E50" s="22">
        <v>1165994</v>
      </c>
      <c r="F50" s="22" t="s">
        <v>1421</v>
      </c>
      <c r="G50" s="23">
        <f t="shared" si="11"/>
        <v>46147</v>
      </c>
      <c r="H50" s="24">
        <v>46874</v>
      </c>
      <c r="I50" s="83">
        <v>22</v>
      </c>
      <c r="J50" s="22">
        <v>21</v>
      </c>
      <c r="K50" s="22">
        <v>24</v>
      </c>
      <c r="L50" s="22">
        <v>2.669</v>
      </c>
      <c r="M50" s="22">
        <v>2.669</v>
      </c>
      <c r="N50" s="22">
        <v>2.6280000000000001</v>
      </c>
      <c r="O50" s="22">
        <v>0.6</v>
      </c>
      <c r="P50" s="22">
        <v>0.6</v>
      </c>
      <c r="Q50" s="22">
        <v>1</v>
      </c>
      <c r="R50" s="22">
        <v>0.4</v>
      </c>
      <c r="S50" s="22">
        <v>0.5</v>
      </c>
      <c r="T50" s="22">
        <v>0.9</v>
      </c>
      <c r="U50" s="3"/>
      <c r="V50" s="3"/>
      <c r="W50" s="3"/>
      <c r="X50" s="3"/>
    </row>
    <row r="51" spans="1:53" x14ac:dyDescent="0.3">
      <c r="A51" s="69" t="s">
        <v>28</v>
      </c>
      <c r="B51" s="69" t="s">
        <v>262</v>
      </c>
      <c r="C51" s="48">
        <v>69</v>
      </c>
      <c r="D51" s="70">
        <v>45859</v>
      </c>
      <c r="E51" s="48">
        <v>1174402</v>
      </c>
      <c r="F51" s="48" t="s">
        <v>406</v>
      </c>
      <c r="G51" s="71">
        <v>46935</v>
      </c>
      <c r="H51" s="72">
        <v>46935</v>
      </c>
      <c r="I51" s="82">
        <v>33</v>
      </c>
      <c r="J51" s="48">
        <v>33</v>
      </c>
      <c r="K51" s="48">
        <v>42</v>
      </c>
      <c r="L51" s="48">
        <v>2.718</v>
      </c>
      <c r="M51" s="48">
        <v>2.74</v>
      </c>
      <c r="N51" s="48">
        <v>2.7559999999999998</v>
      </c>
      <c r="O51" s="48">
        <v>0.6</v>
      </c>
      <c r="P51" s="48">
        <v>0.6</v>
      </c>
      <c r="Q51" s="48">
        <v>1.4</v>
      </c>
      <c r="R51" s="48">
        <v>0.2</v>
      </c>
      <c r="S51" s="48">
        <v>0.6</v>
      </c>
      <c r="T51" s="48">
        <v>0.1</v>
      </c>
      <c r="U51" s="47"/>
      <c r="V51" s="47"/>
      <c r="W51" s="47"/>
      <c r="X51" s="47"/>
    </row>
    <row r="52" spans="1:53" x14ac:dyDescent="0.3">
      <c r="A52" s="69" t="s">
        <v>28</v>
      </c>
      <c r="B52" s="69" t="s">
        <v>453</v>
      </c>
      <c r="C52" s="48">
        <v>70</v>
      </c>
      <c r="D52" s="70">
        <v>45392</v>
      </c>
      <c r="E52" s="48">
        <v>1136521</v>
      </c>
      <c r="F52" s="48" t="s">
        <v>1456</v>
      </c>
      <c r="G52" s="71">
        <f t="shared" si="11"/>
        <v>45757</v>
      </c>
      <c r="H52" s="72">
        <v>46143</v>
      </c>
      <c r="I52" s="82">
        <v>34</v>
      </c>
      <c r="J52" s="48">
        <v>38</v>
      </c>
      <c r="K52" s="48"/>
      <c r="L52" s="48">
        <v>2.629</v>
      </c>
      <c r="M52" s="48">
        <v>2.6230000000000002</v>
      </c>
      <c r="N52" s="48"/>
      <c r="O52" s="48">
        <v>0.5</v>
      </c>
      <c r="P52" s="48">
        <v>0.6</v>
      </c>
      <c r="Q52" s="48"/>
      <c r="R52" s="48">
        <v>0.1</v>
      </c>
      <c r="S52" s="48">
        <v>0.2</v>
      </c>
      <c r="T52" s="48">
        <v>0.5</v>
      </c>
      <c r="U52" s="47"/>
      <c r="V52" s="47"/>
      <c r="W52" s="47"/>
      <c r="X52" s="47"/>
    </row>
    <row r="53" spans="1:53" x14ac:dyDescent="0.3">
      <c r="A53" s="69" t="s">
        <v>28</v>
      </c>
      <c r="B53" s="69" t="s">
        <v>454</v>
      </c>
      <c r="C53" s="48">
        <v>71</v>
      </c>
      <c r="D53" s="146">
        <v>40337</v>
      </c>
      <c r="E53" s="48">
        <v>513095</v>
      </c>
      <c r="F53" s="48" t="s">
        <v>455</v>
      </c>
      <c r="G53" s="71">
        <f t="shared" si="11"/>
        <v>40702</v>
      </c>
      <c r="H53" s="72">
        <v>41432</v>
      </c>
      <c r="I53" s="82">
        <v>32</v>
      </c>
      <c r="J53" s="48">
        <v>34</v>
      </c>
      <c r="K53" s="48">
        <v>36</v>
      </c>
      <c r="L53" s="48">
        <v>2.72</v>
      </c>
      <c r="M53" s="48">
        <v>2.72</v>
      </c>
      <c r="N53" s="48">
        <v>2.7</v>
      </c>
      <c r="O53" s="48">
        <v>0.4</v>
      </c>
      <c r="P53" s="48">
        <v>0.4</v>
      </c>
      <c r="Q53" s="48">
        <v>0.5</v>
      </c>
      <c r="R53" s="48">
        <v>0.2</v>
      </c>
      <c r="S53" s="48">
        <v>0.3</v>
      </c>
      <c r="T53" s="48">
        <v>0.6</v>
      </c>
      <c r="U53" s="47"/>
      <c r="V53" s="47" t="s">
        <v>410</v>
      </c>
      <c r="W53" s="47"/>
      <c r="X53" s="47" t="s">
        <v>410</v>
      </c>
    </row>
    <row r="54" spans="1:53" s="45" customFormat="1" x14ac:dyDescent="0.3">
      <c r="A54" s="25" t="s">
        <v>28</v>
      </c>
      <c r="B54" s="25" t="s">
        <v>270</v>
      </c>
      <c r="C54" s="22">
        <v>72</v>
      </c>
      <c r="D54" s="29">
        <v>45810</v>
      </c>
      <c r="E54" s="22">
        <v>1167783</v>
      </c>
      <c r="F54" s="22" t="s">
        <v>1421</v>
      </c>
      <c r="G54" s="23">
        <v>46905</v>
      </c>
      <c r="H54" s="167">
        <v>46905</v>
      </c>
      <c r="I54" s="83">
        <v>27</v>
      </c>
      <c r="J54" s="22">
        <v>25</v>
      </c>
      <c r="K54" s="22">
        <v>28</v>
      </c>
      <c r="L54" s="22">
        <v>20801</v>
      </c>
      <c r="M54" s="22">
        <v>20801</v>
      </c>
      <c r="N54" s="22">
        <v>20787</v>
      </c>
      <c r="O54" s="22">
        <v>0.6</v>
      </c>
      <c r="P54" s="22">
        <v>0.7</v>
      </c>
      <c r="Q54" s="22">
        <v>1</v>
      </c>
      <c r="R54" s="22">
        <v>0.2</v>
      </c>
      <c r="S54" s="22">
        <v>0.4</v>
      </c>
      <c r="T54" s="22">
        <v>0.9</v>
      </c>
      <c r="U54" s="3"/>
      <c r="V54" s="3"/>
      <c r="W54" s="3"/>
      <c r="X54" s="3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</row>
    <row r="55" spans="1:53" x14ac:dyDescent="0.3">
      <c r="A55" s="69" t="s">
        <v>28</v>
      </c>
      <c r="B55" s="69" t="s">
        <v>457</v>
      </c>
      <c r="C55" s="48">
        <v>75</v>
      </c>
      <c r="D55" s="70">
        <v>45520</v>
      </c>
      <c r="E55" s="48">
        <v>1147841</v>
      </c>
      <c r="F55" s="48" t="s">
        <v>1421</v>
      </c>
      <c r="G55" s="71">
        <f t="shared" si="11"/>
        <v>45885</v>
      </c>
      <c r="H55" s="72">
        <v>46600</v>
      </c>
      <c r="I55" s="82">
        <v>32</v>
      </c>
      <c r="J55" s="48">
        <v>31</v>
      </c>
      <c r="K55" s="48">
        <v>33</v>
      </c>
      <c r="L55" s="48">
        <v>2.63</v>
      </c>
      <c r="M55" s="48">
        <v>2.617</v>
      </c>
      <c r="N55" s="48">
        <v>2.601</v>
      </c>
      <c r="O55" s="48">
        <v>0.6</v>
      </c>
      <c r="P55" s="48">
        <v>0.7</v>
      </c>
      <c r="Q55" s="48">
        <v>1.1000000000000001</v>
      </c>
      <c r="R55" s="48">
        <v>0.1</v>
      </c>
      <c r="S55" s="48">
        <v>0.3</v>
      </c>
      <c r="T55" s="48">
        <v>0.4</v>
      </c>
      <c r="U55" s="47"/>
      <c r="V55" s="47"/>
      <c r="W55" s="47"/>
      <c r="X55" s="47"/>
    </row>
    <row r="56" spans="1:53" x14ac:dyDescent="0.3">
      <c r="A56" s="25" t="s">
        <v>28</v>
      </c>
      <c r="B56" s="25" t="s">
        <v>458</v>
      </c>
      <c r="C56" s="22">
        <v>76</v>
      </c>
      <c r="D56" s="29">
        <v>45797</v>
      </c>
      <c r="E56" s="22">
        <v>1170759</v>
      </c>
      <c r="F56" s="22" t="s">
        <v>1421</v>
      </c>
      <c r="G56" s="23">
        <v>46143</v>
      </c>
      <c r="H56" s="24">
        <v>46478</v>
      </c>
      <c r="I56" s="83">
        <v>48</v>
      </c>
      <c r="J56" s="22">
        <v>52</v>
      </c>
      <c r="K56" s="22">
        <v>48</v>
      </c>
      <c r="L56" s="22">
        <v>2.7370000000000001</v>
      </c>
      <c r="M56" s="22">
        <v>2.734</v>
      </c>
      <c r="N56" s="22">
        <v>2.706</v>
      </c>
      <c r="O56" s="22">
        <v>0.5</v>
      </c>
      <c r="P56" s="22">
        <v>0.7</v>
      </c>
      <c r="Q56" s="22">
        <v>1.3</v>
      </c>
      <c r="R56" s="22">
        <v>0.2</v>
      </c>
      <c r="S56" s="22">
        <v>0.4</v>
      </c>
      <c r="T56" s="22">
        <v>0.7</v>
      </c>
      <c r="U56" s="3"/>
      <c r="V56" s="3"/>
      <c r="W56" s="3"/>
      <c r="X56" s="3"/>
    </row>
    <row r="57" spans="1:53" x14ac:dyDescent="0.3">
      <c r="A57" s="25" t="s">
        <v>28</v>
      </c>
      <c r="B57" s="25" t="s">
        <v>99</v>
      </c>
      <c r="C57" s="22">
        <v>78</v>
      </c>
      <c r="D57" s="29">
        <v>43622</v>
      </c>
      <c r="E57" s="22">
        <v>964758</v>
      </c>
      <c r="F57" s="22" t="s">
        <v>420</v>
      </c>
      <c r="G57" s="23">
        <f t="shared" si="11"/>
        <v>43987</v>
      </c>
      <c r="H57" s="24">
        <v>44713</v>
      </c>
      <c r="I57" s="83">
        <v>23</v>
      </c>
      <c r="J57" s="22">
        <v>25</v>
      </c>
      <c r="K57" s="22">
        <v>29</v>
      </c>
      <c r="L57" s="22">
        <v>2.7850000000000001</v>
      </c>
      <c r="M57" s="22">
        <v>2.7850000000000001</v>
      </c>
      <c r="N57" s="22">
        <v>2.7989999999999999</v>
      </c>
      <c r="O57" s="22">
        <v>0.4</v>
      </c>
      <c r="P57" s="22">
        <v>0.5</v>
      </c>
      <c r="Q57" s="22">
        <v>0.8</v>
      </c>
      <c r="R57" s="22">
        <v>0.2</v>
      </c>
      <c r="S57" s="22">
        <v>0.4</v>
      </c>
      <c r="T57" s="22">
        <v>0.4</v>
      </c>
      <c r="U57" s="3"/>
      <c r="V57" s="3"/>
      <c r="W57" s="3"/>
      <c r="X57" s="3"/>
    </row>
    <row r="58" spans="1:53" x14ac:dyDescent="0.3">
      <c r="A58" s="25" t="s">
        <v>28</v>
      </c>
      <c r="B58" s="75">
        <v>115</v>
      </c>
      <c r="C58" s="22">
        <v>79</v>
      </c>
      <c r="D58" s="29">
        <v>45427</v>
      </c>
      <c r="E58" s="22">
        <v>1137268</v>
      </c>
      <c r="F58" s="22" t="s">
        <v>406</v>
      </c>
      <c r="G58" s="23">
        <f t="shared" ref="G58" si="21">D58+365</f>
        <v>45792</v>
      </c>
      <c r="H58" s="24">
        <v>45870</v>
      </c>
      <c r="I58" s="83">
        <v>37</v>
      </c>
      <c r="J58" s="22">
        <v>37</v>
      </c>
      <c r="K58" s="22">
        <v>32</v>
      </c>
      <c r="L58" s="22">
        <v>2.7250000000000001</v>
      </c>
      <c r="M58" s="22">
        <v>2.73</v>
      </c>
      <c r="N58" s="22">
        <v>2.7120000000000002</v>
      </c>
      <c r="O58" s="22">
        <v>0.5</v>
      </c>
      <c r="P58" s="22">
        <v>0.5</v>
      </c>
      <c r="Q58" s="22">
        <v>1</v>
      </c>
      <c r="R58" s="22">
        <v>0.2</v>
      </c>
      <c r="S58" s="22">
        <v>0.3</v>
      </c>
      <c r="T58" s="22">
        <v>0.6</v>
      </c>
      <c r="U58" s="3"/>
      <c r="V58" s="3"/>
      <c r="W58" s="3"/>
      <c r="X58" s="3"/>
    </row>
    <row r="59" spans="1:53" x14ac:dyDescent="0.3">
      <c r="A59" s="69" t="s">
        <v>28</v>
      </c>
      <c r="B59" s="69" t="s">
        <v>43</v>
      </c>
      <c r="C59" s="48">
        <v>80</v>
      </c>
      <c r="D59" s="70">
        <v>45744</v>
      </c>
      <c r="E59" s="48">
        <v>1163065</v>
      </c>
      <c r="F59" s="48" t="s">
        <v>1421</v>
      </c>
      <c r="G59" s="71">
        <f t="shared" ref="G59" si="22">D59+365</f>
        <v>46109</v>
      </c>
      <c r="H59" s="72">
        <v>46419</v>
      </c>
      <c r="I59" s="82">
        <v>26</v>
      </c>
      <c r="J59" s="48">
        <v>28</v>
      </c>
      <c r="K59" s="48">
        <v>31</v>
      </c>
      <c r="L59" s="48">
        <v>2.94</v>
      </c>
      <c r="M59" s="48">
        <v>2.952</v>
      </c>
      <c r="N59" s="48">
        <v>2.944</v>
      </c>
      <c r="O59" s="48">
        <v>0.6</v>
      </c>
      <c r="P59" s="48">
        <v>0.6</v>
      </c>
      <c r="Q59" s="48">
        <v>0.9</v>
      </c>
      <c r="R59" s="48">
        <v>0.1</v>
      </c>
      <c r="S59" s="48">
        <v>0.7</v>
      </c>
      <c r="T59" s="48">
        <v>0.8</v>
      </c>
      <c r="U59" s="47"/>
      <c r="V59" s="47"/>
      <c r="W59" s="47"/>
      <c r="X59" s="47"/>
    </row>
    <row r="60" spans="1:53" x14ac:dyDescent="0.3">
      <c r="A60" s="25" t="s">
        <v>28</v>
      </c>
      <c r="B60" s="25" t="s">
        <v>459</v>
      </c>
      <c r="C60" s="22">
        <v>81</v>
      </c>
      <c r="D60" s="29">
        <v>45866</v>
      </c>
      <c r="E60" s="22">
        <v>1176049</v>
      </c>
      <c r="F60" s="22" t="s">
        <v>1551</v>
      </c>
      <c r="G60" s="23">
        <v>46935</v>
      </c>
      <c r="H60" s="24">
        <v>46935</v>
      </c>
      <c r="I60" s="83">
        <v>37</v>
      </c>
      <c r="J60" s="22">
        <v>37</v>
      </c>
      <c r="K60" s="22"/>
      <c r="L60" s="22">
        <v>2.448</v>
      </c>
      <c r="M60" s="22">
        <v>2.4460000000000002</v>
      </c>
      <c r="N60" s="22"/>
      <c r="O60" s="22">
        <v>4.5</v>
      </c>
      <c r="P60" s="22">
        <v>4.5999999999999996</v>
      </c>
      <c r="Q60" s="22"/>
      <c r="R60" s="22"/>
      <c r="S60" s="22"/>
      <c r="T60" s="22"/>
      <c r="U60" s="3"/>
      <c r="V60" s="3"/>
      <c r="W60" s="3"/>
      <c r="X60" s="3"/>
    </row>
    <row r="61" spans="1:53" s="45" customFormat="1" x14ac:dyDescent="0.3">
      <c r="A61" s="69" t="s">
        <v>28</v>
      </c>
      <c r="B61" s="69" t="s">
        <v>461</v>
      </c>
      <c r="C61" s="48">
        <v>82</v>
      </c>
      <c r="D61" s="70">
        <v>45810</v>
      </c>
      <c r="E61" s="48">
        <v>1166959</v>
      </c>
      <c r="F61" s="48" t="s">
        <v>406</v>
      </c>
      <c r="G61" s="71">
        <v>46905</v>
      </c>
      <c r="H61" s="72">
        <v>46905</v>
      </c>
      <c r="I61" s="82">
        <v>32</v>
      </c>
      <c r="J61" s="48">
        <v>32</v>
      </c>
      <c r="K61" s="48">
        <v>32</v>
      </c>
      <c r="L61" s="48">
        <v>2.8159999999999998</v>
      </c>
      <c r="M61" s="48">
        <v>2.8159999999999998</v>
      </c>
      <c r="N61" s="48">
        <v>2.7949999999999999</v>
      </c>
      <c r="O61" s="48">
        <v>0.5</v>
      </c>
      <c r="P61" s="48">
        <v>0.6</v>
      </c>
      <c r="Q61" s="48">
        <v>1</v>
      </c>
      <c r="R61" s="48">
        <v>0.6</v>
      </c>
      <c r="S61" s="48">
        <v>1</v>
      </c>
      <c r="T61" s="48">
        <v>1.1000000000000001</v>
      </c>
      <c r="U61" s="47"/>
      <c r="V61" s="47"/>
      <c r="W61" s="47"/>
      <c r="X61" s="47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</row>
    <row r="62" spans="1:53" s="45" customFormat="1" x14ac:dyDescent="0.3">
      <c r="A62" s="69" t="s">
        <v>28</v>
      </c>
      <c r="B62" s="69" t="s">
        <v>1338</v>
      </c>
      <c r="C62" s="48">
        <v>83</v>
      </c>
      <c r="D62" s="70">
        <v>45799</v>
      </c>
      <c r="E62" s="48">
        <v>1171798</v>
      </c>
      <c r="F62" s="48" t="s">
        <v>406</v>
      </c>
      <c r="G62" s="71">
        <v>45962</v>
      </c>
      <c r="H62" s="72">
        <v>45717</v>
      </c>
      <c r="I62" s="140">
        <v>52</v>
      </c>
      <c r="J62" s="141">
        <v>53</v>
      </c>
      <c r="K62" s="141">
        <v>55</v>
      </c>
      <c r="L62" s="48">
        <v>2.6850000000000001</v>
      </c>
      <c r="M62" s="48">
        <v>2.698</v>
      </c>
      <c r="N62" s="48">
        <v>2.67</v>
      </c>
      <c r="O62" s="48">
        <v>0.6</v>
      </c>
      <c r="P62" s="48">
        <v>0.6</v>
      </c>
      <c r="Q62" s="48">
        <v>1.1000000000000001</v>
      </c>
      <c r="R62" s="48">
        <v>0.2</v>
      </c>
      <c r="S62" s="48">
        <v>0.3</v>
      </c>
      <c r="T62" s="48"/>
      <c r="U62" s="47"/>
      <c r="V62" s="47"/>
      <c r="W62" s="47"/>
      <c r="X62" s="47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</row>
    <row r="63" spans="1:53" s="45" customFormat="1" x14ac:dyDescent="0.3">
      <c r="A63" s="93" t="s">
        <v>28</v>
      </c>
      <c r="B63" s="93" t="s">
        <v>246</v>
      </c>
      <c r="C63" s="22">
        <v>85</v>
      </c>
      <c r="D63" s="29">
        <v>45810</v>
      </c>
      <c r="E63" s="22">
        <v>1170052</v>
      </c>
      <c r="F63" s="22" t="s">
        <v>1421</v>
      </c>
      <c r="G63" s="23">
        <v>46905</v>
      </c>
      <c r="H63" s="24">
        <v>46905</v>
      </c>
      <c r="I63" s="83">
        <v>14</v>
      </c>
      <c r="J63" s="22">
        <v>14</v>
      </c>
      <c r="K63" s="22">
        <v>15</v>
      </c>
      <c r="L63" s="22">
        <v>2.758</v>
      </c>
      <c r="M63" s="22">
        <v>2.762</v>
      </c>
      <c r="N63" s="22">
        <v>2.7589999999999999</v>
      </c>
      <c r="O63" s="22">
        <v>0.3</v>
      </c>
      <c r="P63" s="22">
        <v>0.4</v>
      </c>
      <c r="Q63" s="22">
        <v>0.7</v>
      </c>
      <c r="R63" s="22">
        <v>0.1</v>
      </c>
      <c r="S63" s="22">
        <v>0.2</v>
      </c>
      <c r="T63" s="22">
        <v>0.6</v>
      </c>
      <c r="U63" s="3"/>
      <c r="V63" s="3"/>
      <c r="W63" s="3"/>
      <c r="X63" s="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</row>
    <row r="64" spans="1:53" x14ac:dyDescent="0.3">
      <c r="A64" s="69" t="s">
        <v>28</v>
      </c>
      <c r="B64" s="69" t="s">
        <v>132</v>
      </c>
      <c r="C64" s="48">
        <v>91</v>
      </c>
      <c r="D64" s="70">
        <v>45819</v>
      </c>
      <c r="E64" s="48">
        <v>1172428</v>
      </c>
      <c r="F64" s="48" t="s">
        <v>1254</v>
      </c>
      <c r="G64" s="71">
        <v>45992</v>
      </c>
      <c r="H64" s="72">
        <v>46905</v>
      </c>
      <c r="I64" s="82">
        <v>47</v>
      </c>
      <c r="J64" s="48">
        <v>50</v>
      </c>
      <c r="K64" s="48">
        <v>50</v>
      </c>
      <c r="L64" s="48">
        <v>2.718</v>
      </c>
      <c r="M64" s="48">
        <v>2.7080000000000002</v>
      </c>
      <c r="N64" s="48">
        <v>2.698</v>
      </c>
      <c r="O64" s="48">
        <v>0.6</v>
      </c>
      <c r="P64" s="48">
        <v>0.7</v>
      </c>
      <c r="Q64" s="48">
        <v>1.1000000000000001</v>
      </c>
      <c r="R64" s="48">
        <v>0.5</v>
      </c>
      <c r="S64" s="48">
        <v>0.6</v>
      </c>
      <c r="T64" s="48">
        <v>0.8</v>
      </c>
      <c r="U64" s="47"/>
      <c r="V64" s="47"/>
      <c r="W64" s="47"/>
      <c r="X64" s="47"/>
    </row>
    <row r="65" spans="1:53" s="45" customFormat="1" x14ac:dyDescent="0.3">
      <c r="A65" s="25" t="s">
        <v>28</v>
      </c>
      <c r="B65" s="25" t="s">
        <v>172</v>
      </c>
      <c r="C65" s="22">
        <v>94</v>
      </c>
      <c r="D65" s="29">
        <v>45481</v>
      </c>
      <c r="E65" s="22">
        <v>1141795</v>
      </c>
      <c r="F65" s="22" t="s">
        <v>1421</v>
      </c>
      <c r="G65" s="23">
        <f t="shared" ref="G65:G95" si="23">D65+365</f>
        <v>45846</v>
      </c>
      <c r="H65" s="24">
        <v>46539</v>
      </c>
      <c r="I65" s="83">
        <v>31</v>
      </c>
      <c r="J65" s="22">
        <v>32</v>
      </c>
      <c r="K65" s="22">
        <v>34</v>
      </c>
      <c r="L65" s="22">
        <v>2.7109999999999999</v>
      </c>
      <c r="M65" s="22">
        <v>2.6949999999999998</v>
      </c>
      <c r="N65" s="22">
        <v>2.66</v>
      </c>
      <c r="O65" s="22">
        <v>0.6</v>
      </c>
      <c r="P65" s="22">
        <v>0.7</v>
      </c>
      <c r="Q65" s="22">
        <v>1.1000000000000001</v>
      </c>
      <c r="R65" s="22">
        <v>0.3</v>
      </c>
      <c r="S65" s="22">
        <v>0.7</v>
      </c>
      <c r="T65" s="22">
        <v>0.6</v>
      </c>
      <c r="U65" s="3"/>
      <c r="V65" s="3"/>
      <c r="W65" s="3"/>
      <c r="X65" s="3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</row>
    <row r="66" spans="1:53" s="45" customFormat="1" x14ac:dyDescent="0.3">
      <c r="A66" s="69" t="s">
        <v>32</v>
      </c>
      <c r="B66" s="69" t="s">
        <v>462</v>
      </c>
      <c r="C66" s="48">
        <v>97</v>
      </c>
      <c r="D66" s="70">
        <v>45418</v>
      </c>
      <c r="E66" s="48">
        <v>1136228</v>
      </c>
      <c r="F66" s="48" t="s">
        <v>1421</v>
      </c>
      <c r="G66" s="71">
        <f t="shared" ref="G66" si="24">D66+365</f>
        <v>45783</v>
      </c>
      <c r="H66" s="72">
        <v>46143</v>
      </c>
      <c r="I66" s="82">
        <v>19</v>
      </c>
      <c r="J66" s="48">
        <v>20</v>
      </c>
      <c r="K66" s="48">
        <v>22</v>
      </c>
      <c r="L66" s="48">
        <v>2.6949999999999998</v>
      </c>
      <c r="M66" s="48">
        <v>2.6560000000000001</v>
      </c>
      <c r="N66" s="48">
        <v>2.6320000000000001</v>
      </c>
      <c r="O66" s="48">
        <v>0.5</v>
      </c>
      <c r="P66" s="48">
        <v>0.6</v>
      </c>
      <c r="Q66" s="48">
        <v>1.2</v>
      </c>
      <c r="R66" s="48">
        <v>0.1</v>
      </c>
      <c r="S66" s="48">
        <v>0.6</v>
      </c>
      <c r="T66" s="48">
        <v>1.1000000000000001</v>
      </c>
      <c r="U66" s="47"/>
      <c r="V66" s="47"/>
      <c r="W66" s="47"/>
      <c r="X66" s="47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</row>
    <row r="67" spans="1:53" s="45" customFormat="1" x14ac:dyDescent="0.3">
      <c r="A67" s="69" t="s">
        <v>464</v>
      </c>
      <c r="B67" s="69" t="s">
        <v>292</v>
      </c>
      <c r="C67" s="48">
        <v>98</v>
      </c>
      <c r="D67" s="70">
        <v>45614</v>
      </c>
      <c r="E67" s="48">
        <v>1156935</v>
      </c>
      <c r="F67" s="48" t="s">
        <v>1456</v>
      </c>
      <c r="G67" s="71">
        <v>46327</v>
      </c>
      <c r="H67" s="72">
        <v>46327</v>
      </c>
      <c r="I67" s="82">
        <v>45</v>
      </c>
      <c r="J67" s="48">
        <v>44</v>
      </c>
      <c r="K67" s="48">
        <v>47</v>
      </c>
      <c r="L67" s="48">
        <v>2.6259999999999999</v>
      </c>
      <c r="M67" s="48">
        <v>2.6160000000000001</v>
      </c>
      <c r="N67" s="48">
        <v>2.605</v>
      </c>
      <c r="O67" s="48">
        <v>0.5</v>
      </c>
      <c r="P67" s="48">
        <v>0.7</v>
      </c>
      <c r="Q67" s="48">
        <v>1.1000000000000001</v>
      </c>
      <c r="R67" s="48">
        <v>0.2</v>
      </c>
      <c r="S67" s="48">
        <v>0.2</v>
      </c>
      <c r="T67" s="48">
        <v>0.4</v>
      </c>
      <c r="U67" s="47"/>
      <c r="V67" s="47"/>
      <c r="W67" s="47"/>
      <c r="X67" s="4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</row>
    <row r="68" spans="1:53" x14ac:dyDescent="0.3">
      <c r="A68" s="25" t="s">
        <v>464</v>
      </c>
      <c r="B68" s="25" t="s">
        <v>360</v>
      </c>
      <c r="C68" s="22">
        <v>100</v>
      </c>
      <c r="D68" s="29">
        <v>45464</v>
      </c>
      <c r="E68" s="22">
        <v>1142740</v>
      </c>
      <c r="F68" s="22" t="s">
        <v>1421</v>
      </c>
      <c r="G68" s="23">
        <f t="shared" si="23"/>
        <v>45829</v>
      </c>
      <c r="H68" s="24">
        <v>45717</v>
      </c>
      <c r="I68" s="83">
        <v>15</v>
      </c>
      <c r="J68" s="22">
        <v>14</v>
      </c>
      <c r="K68" s="22">
        <v>18</v>
      </c>
      <c r="L68" s="22">
        <v>2.7690000000000001</v>
      </c>
      <c r="M68" s="22">
        <v>2.7330000000000001</v>
      </c>
      <c r="N68" s="22">
        <v>2.7320000000000002</v>
      </c>
      <c r="O68" s="22">
        <v>0.4</v>
      </c>
      <c r="P68" s="22">
        <v>0.4</v>
      </c>
      <c r="Q68" s="22">
        <v>0.8</v>
      </c>
      <c r="R68" s="22">
        <v>1</v>
      </c>
      <c r="S68" s="22">
        <v>0.2</v>
      </c>
      <c r="T68" s="22">
        <v>4.4000000000000004</v>
      </c>
      <c r="U68" s="3"/>
      <c r="V68" s="3"/>
      <c r="W68" s="3"/>
      <c r="X68" s="126"/>
    </row>
    <row r="69" spans="1:53" x14ac:dyDescent="0.3">
      <c r="A69" s="69" t="s">
        <v>28</v>
      </c>
      <c r="B69" s="69" t="s">
        <v>135</v>
      </c>
      <c r="C69" s="48">
        <v>101</v>
      </c>
      <c r="D69" s="70">
        <v>45520</v>
      </c>
      <c r="E69" s="48">
        <v>1147188</v>
      </c>
      <c r="F69" s="48" t="s">
        <v>406</v>
      </c>
      <c r="G69" s="71">
        <f t="shared" si="23"/>
        <v>45885</v>
      </c>
      <c r="H69" s="72">
        <v>46600</v>
      </c>
      <c r="I69" s="82">
        <v>25</v>
      </c>
      <c r="J69" s="48">
        <v>25</v>
      </c>
      <c r="K69" s="48">
        <v>29</v>
      </c>
      <c r="L69" s="48">
        <v>2.835</v>
      </c>
      <c r="M69" s="48">
        <v>2.8380000000000001</v>
      </c>
      <c r="N69" s="48">
        <v>2.8260000000000001</v>
      </c>
      <c r="O69" s="48">
        <v>0.4</v>
      </c>
      <c r="P69" s="48">
        <v>0.5</v>
      </c>
      <c r="Q69" s="48">
        <v>0.8</v>
      </c>
      <c r="R69" s="48">
        <v>0.1</v>
      </c>
      <c r="S69" s="48">
        <v>0.3</v>
      </c>
      <c r="T69" s="48">
        <v>2.2000000000000002</v>
      </c>
      <c r="U69" s="47"/>
      <c r="V69" s="47"/>
      <c r="W69" s="47"/>
      <c r="X69" s="47"/>
    </row>
    <row r="70" spans="1:53" s="45" customFormat="1" x14ac:dyDescent="0.3">
      <c r="A70" s="69" t="s">
        <v>32</v>
      </c>
      <c r="B70" s="69" t="s">
        <v>465</v>
      </c>
      <c r="C70" s="48">
        <v>102</v>
      </c>
      <c r="D70" s="70">
        <v>45467</v>
      </c>
      <c r="E70" s="48">
        <v>1135575</v>
      </c>
      <c r="F70" s="48" t="s">
        <v>1421</v>
      </c>
      <c r="G70" s="71">
        <f t="shared" si="23"/>
        <v>45832</v>
      </c>
      <c r="H70" s="72">
        <v>46539</v>
      </c>
      <c r="I70" s="82">
        <v>18</v>
      </c>
      <c r="J70" s="48">
        <v>17</v>
      </c>
      <c r="K70" s="48">
        <v>21</v>
      </c>
      <c r="L70" s="48">
        <v>2.831</v>
      </c>
      <c r="M70" s="48">
        <v>2.7970000000000002</v>
      </c>
      <c r="N70" s="48">
        <v>2.7629999999999999</v>
      </c>
      <c r="O70" s="48">
        <v>0.4</v>
      </c>
      <c r="P70" s="48">
        <v>0.5</v>
      </c>
      <c r="Q70" s="48">
        <v>1</v>
      </c>
      <c r="R70" s="110">
        <v>0.5</v>
      </c>
      <c r="S70" s="48">
        <v>0.4</v>
      </c>
      <c r="T70" s="48">
        <v>1.6</v>
      </c>
      <c r="U70" s="47"/>
      <c r="V70" s="47"/>
      <c r="W70" s="47"/>
      <c r="X70" s="47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</row>
    <row r="71" spans="1:53" x14ac:dyDescent="0.3">
      <c r="A71" s="25" t="s">
        <v>28</v>
      </c>
      <c r="B71" s="25" t="s">
        <v>41</v>
      </c>
      <c r="C71" s="22">
        <v>104</v>
      </c>
      <c r="D71" s="29">
        <v>42772</v>
      </c>
      <c r="E71" s="22">
        <v>844471</v>
      </c>
      <c r="F71" s="22" t="s">
        <v>466</v>
      </c>
      <c r="G71" s="23">
        <f t="shared" si="23"/>
        <v>43137</v>
      </c>
      <c r="H71" s="24">
        <v>43862</v>
      </c>
      <c r="I71" s="83"/>
      <c r="J71" s="22">
        <v>21</v>
      </c>
      <c r="K71" s="22">
        <v>20</v>
      </c>
      <c r="L71" s="22"/>
      <c r="M71" s="22">
        <v>2.71</v>
      </c>
      <c r="N71" s="22">
        <v>2.71</v>
      </c>
      <c r="O71" s="22"/>
      <c r="P71" s="22">
        <v>0.5</v>
      </c>
      <c r="Q71" s="22">
        <v>0.4</v>
      </c>
      <c r="R71" s="22"/>
      <c r="S71" s="22">
        <v>0.4</v>
      </c>
      <c r="T71" s="22">
        <v>0.7</v>
      </c>
      <c r="U71" s="3"/>
      <c r="V71" s="3"/>
      <c r="W71" s="3"/>
      <c r="X71" s="3"/>
    </row>
    <row r="72" spans="1:53" x14ac:dyDescent="0.3">
      <c r="A72" s="25" t="s">
        <v>28</v>
      </c>
      <c r="B72" s="25" t="s">
        <v>41</v>
      </c>
      <c r="C72" s="22">
        <v>104</v>
      </c>
      <c r="D72" s="29">
        <v>43103</v>
      </c>
      <c r="E72" s="22">
        <v>885701</v>
      </c>
      <c r="F72" s="22" t="s">
        <v>467</v>
      </c>
      <c r="G72" s="23">
        <f t="shared" si="23"/>
        <v>43468</v>
      </c>
      <c r="H72" s="24"/>
      <c r="I72" s="83">
        <v>23</v>
      </c>
      <c r="J72" s="22">
        <v>22</v>
      </c>
      <c r="K72" s="22">
        <v>22</v>
      </c>
      <c r="L72" s="22">
        <v>2.738</v>
      </c>
      <c r="M72" s="22">
        <v>2.7450000000000001</v>
      </c>
      <c r="N72" s="22">
        <v>2.722</v>
      </c>
      <c r="O72" s="22">
        <v>0.4</v>
      </c>
      <c r="P72" s="22">
        <v>0.4</v>
      </c>
      <c r="Q72" s="22">
        <v>0.7</v>
      </c>
      <c r="R72" s="22"/>
      <c r="S72" s="22"/>
      <c r="T72" s="22"/>
      <c r="U72" s="3"/>
      <c r="V72" s="3"/>
      <c r="W72" s="3"/>
      <c r="X72" s="3"/>
    </row>
    <row r="73" spans="1:53" x14ac:dyDescent="0.3">
      <c r="A73" s="69" t="s">
        <v>28</v>
      </c>
      <c r="B73" s="69" t="s">
        <v>468</v>
      </c>
      <c r="C73" s="48">
        <v>109</v>
      </c>
      <c r="D73" s="146">
        <v>38231</v>
      </c>
      <c r="E73" s="48">
        <v>350891</v>
      </c>
      <c r="F73" s="48" t="s">
        <v>456</v>
      </c>
      <c r="G73" s="71">
        <f t="shared" si="23"/>
        <v>38596</v>
      </c>
      <c r="H73" s="72">
        <v>39326</v>
      </c>
      <c r="I73" s="82">
        <v>30</v>
      </c>
      <c r="J73" s="48">
        <v>29</v>
      </c>
      <c r="K73" s="48">
        <v>33</v>
      </c>
      <c r="L73" s="48">
        <v>2.78</v>
      </c>
      <c r="M73" s="48">
        <v>2.78</v>
      </c>
      <c r="N73" s="48">
        <v>2.75</v>
      </c>
      <c r="O73" s="48">
        <v>0.7</v>
      </c>
      <c r="P73" s="48">
        <v>1</v>
      </c>
      <c r="Q73" s="48">
        <v>1.9</v>
      </c>
      <c r="R73" s="141">
        <v>1.4</v>
      </c>
      <c r="S73" s="141">
        <v>4.2</v>
      </c>
      <c r="T73" s="141">
        <v>23.4</v>
      </c>
      <c r="U73" s="47"/>
      <c r="V73" s="47" t="s">
        <v>410</v>
      </c>
      <c r="W73" s="47">
        <v>0.13</v>
      </c>
      <c r="X73" s="47" t="s">
        <v>469</v>
      </c>
    </row>
    <row r="74" spans="1:53" s="45" customFormat="1" x14ac:dyDescent="0.3">
      <c r="A74" s="69" t="s">
        <v>470</v>
      </c>
      <c r="B74" s="69" t="s">
        <v>471</v>
      </c>
      <c r="C74" s="48">
        <v>110</v>
      </c>
      <c r="D74" s="146">
        <v>35993</v>
      </c>
      <c r="E74" s="48">
        <v>49332</v>
      </c>
      <c r="F74" s="48" t="s">
        <v>472</v>
      </c>
      <c r="G74" s="71">
        <f t="shared" si="23"/>
        <v>36358</v>
      </c>
      <c r="H74" s="72" t="s">
        <v>410</v>
      </c>
      <c r="I74" s="82">
        <v>34</v>
      </c>
      <c r="J74" s="48">
        <v>35</v>
      </c>
      <c r="K74" s="48"/>
      <c r="L74" s="48">
        <v>2.76</v>
      </c>
      <c r="M74" s="48">
        <v>2.77</v>
      </c>
      <c r="N74" s="48"/>
      <c r="O74" s="48">
        <v>0.6</v>
      </c>
      <c r="P74" s="48">
        <v>0.7</v>
      </c>
      <c r="Q74" s="48"/>
      <c r="R74" s="48"/>
      <c r="S74" s="48"/>
      <c r="T74" s="48"/>
      <c r="U74" s="47"/>
      <c r="V74" s="47" t="s">
        <v>410</v>
      </c>
      <c r="W74" s="47"/>
      <c r="X74" s="47" t="s">
        <v>410</v>
      </c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</row>
    <row r="75" spans="1:53" s="45" customFormat="1" x14ac:dyDescent="0.3">
      <c r="A75" s="69" t="s">
        <v>28</v>
      </c>
      <c r="B75" s="69" t="s">
        <v>363</v>
      </c>
      <c r="C75" s="48">
        <v>111</v>
      </c>
      <c r="D75" s="70">
        <v>45799</v>
      </c>
      <c r="E75" s="48">
        <v>1167620</v>
      </c>
      <c r="F75" s="48" t="s">
        <v>406</v>
      </c>
      <c r="G75" s="71">
        <v>45962</v>
      </c>
      <c r="H75" s="72">
        <v>46874</v>
      </c>
      <c r="I75" s="140">
        <v>47</v>
      </c>
      <c r="J75" s="141">
        <v>51</v>
      </c>
      <c r="K75" s="141">
        <v>50</v>
      </c>
      <c r="L75" s="48">
        <v>2.972</v>
      </c>
      <c r="M75" s="48">
        <v>2.98</v>
      </c>
      <c r="N75" s="48">
        <v>2.96</v>
      </c>
      <c r="O75" s="48">
        <v>0.5</v>
      </c>
      <c r="P75" s="48">
        <v>0.6</v>
      </c>
      <c r="Q75" s="48">
        <v>0.7</v>
      </c>
      <c r="R75" s="48">
        <v>0.4</v>
      </c>
      <c r="S75" s="48">
        <v>0.4</v>
      </c>
      <c r="T75" s="48">
        <v>1</v>
      </c>
      <c r="U75" s="47"/>
      <c r="V75" s="47"/>
      <c r="W75" s="47"/>
      <c r="X75" s="47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</row>
    <row r="76" spans="1:53" s="45" customFormat="1" x14ac:dyDescent="0.3">
      <c r="A76" s="25" t="s">
        <v>473</v>
      </c>
      <c r="B76" s="25" t="s">
        <v>474</v>
      </c>
      <c r="C76" s="22">
        <v>113</v>
      </c>
      <c r="D76" s="29">
        <v>45077</v>
      </c>
      <c r="E76" s="22">
        <v>1105271</v>
      </c>
      <c r="F76" s="22" t="s">
        <v>1254</v>
      </c>
      <c r="G76" s="23">
        <f t="shared" ref="G76" si="25">D76+365</f>
        <v>45442</v>
      </c>
      <c r="H76" s="24">
        <v>46143</v>
      </c>
      <c r="I76" s="83">
        <v>31</v>
      </c>
      <c r="J76" s="22">
        <v>30</v>
      </c>
      <c r="K76" s="22">
        <v>31</v>
      </c>
      <c r="L76" s="22">
        <v>2.782</v>
      </c>
      <c r="M76" s="22">
        <v>2.7709999999999999</v>
      </c>
      <c r="N76" s="22">
        <v>2.782</v>
      </c>
      <c r="O76" s="22">
        <v>0.6</v>
      </c>
      <c r="P76" s="22">
        <v>0.7</v>
      </c>
      <c r="Q76" s="22">
        <v>1.2</v>
      </c>
      <c r="R76" s="22">
        <v>1</v>
      </c>
      <c r="S76" s="22">
        <v>0.8</v>
      </c>
      <c r="T76" s="22">
        <v>1.1000000000000001</v>
      </c>
      <c r="U76" s="3"/>
      <c r="V76" s="3"/>
      <c r="W76" s="3"/>
      <c r="X76" s="3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</row>
    <row r="77" spans="1:53" x14ac:dyDescent="0.3">
      <c r="A77" s="25" t="s">
        <v>28</v>
      </c>
      <c r="B77" s="25" t="s">
        <v>475</v>
      </c>
      <c r="C77" s="22">
        <v>114</v>
      </c>
      <c r="D77" s="29">
        <v>45596</v>
      </c>
      <c r="E77" s="22">
        <v>1154075</v>
      </c>
      <c r="F77" s="22" t="s">
        <v>406</v>
      </c>
      <c r="G77" s="23">
        <f t="shared" si="23"/>
        <v>45961</v>
      </c>
      <c r="H77" s="24">
        <v>46661</v>
      </c>
      <c r="I77" s="83">
        <v>32</v>
      </c>
      <c r="J77" s="22">
        <v>33</v>
      </c>
      <c r="K77" s="22"/>
      <c r="L77" s="22">
        <v>2.698</v>
      </c>
      <c r="M77" s="22">
        <v>2.7010000000000001</v>
      </c>
      <c r="N77" s="22"/>
      <c r="O77" s="22">
        <v>0.6</v>
      </c>
      <c r="P77" s="22">
        <v>0.7</v>
      </c>
      <c r="Q77" s="22"/>
      <c r="R77" s="22">
        <v>0.5</v>
      </c>
      <c r="S77" s="22">
        <v>1.3</v>
      </c>
      <c r="T77" s="22"/>
      <c r="U77" s="3"/>
      <c r="V77" s="3"/>
      <c r="W77" s="3"/>
      <c r="X77" s="3"/>
    </row>
    <row r="78" spans="1:53" s="45" customFormat="1" x14ac:dyDescent="0.3">
      <c r="A78" s="69" t="s">
        <v>397</v>
      </c>
      <c r="B78" s="69" t="s">
        <v>476</v>
      </c>
      <c r="C78" s="48">
        <v>115</v>
      </c>
      <c r="D78" s="70">
        <v>44720</v>
      </c>
      <c r="E78" s="48">
        <v>1069764</v>
      </c>
      <c r="F78" s="48" t="s">
        <v>416</v>
      </c>
      <c r="G78" s="71">
        <f t="shared" si="23"/>
        <v>45085</v>
      </c>
      <c r="H78" s="72">
        <v>45809</v>
      </c>
      <c r="I78" s="82">
        <v>30</v>
      </c>
      <c r="J78" s="48">
        <v>35</v>
      </c>
      <c r="K78" s="48">
        <v>32</v>
      </c>
      <c r="L78" s="48">
        <v>2.7290000000000001</v>
      </c>
      <c r="M78" s="48">
        <v>2.7250000000000001</v>
      </c>
      <c r="N78" s="48">
        <v>2.7130000000000001</v>
      </c>
      <c r="O78" s="48">
        <v>0.5</v>
      </c>
      <c r="P78" s="48">
        <v>0.7</v>
      </c>
      <c r="Q78" s="48">
        <v>1.1000000000000001</v>
      </c>
      <c r="R78" s="48">
        <v>0.3</v>
      </c>
      <c r="S78" s="48">
        <v>0.7</v>
      </c>
      <c r="T78" s="48">
        <v>1.8</v>
      </c>
      <c r="U78" s="47"/>
      <c r="V78" s="47"/>
      <c r="W78" s="47"/>
      <c r="X78" s="47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</row>
    <row r="79" spans="1:53" s="45" customFormat="1" x14ac:dyDescent="0.3">
      <c r="A79" s="25" t="s">
        <v>397</v>
      </c>
      <c r="B79" s="25" t="s">
        <v>477</v>
      </c>
      <c r="C79" s="22">
        <v>116</v>
      </c>
      <c r="D79" s="29">
        <v>42180</v>
      </c>
      <c r="E79" s="22">
        <v>763890</v>
      </c>
      <c r="F79" s="22" t="s">
        <v>416</v>
      </c>
      <c r="G79" s="23">
        <f t="shared" si="23"/>
        <v>42545</v>
      </c>
      <c r="H79" s="24">
        <v>43252</v>
      </c>
      <c r="I79" s="83">
        <v>37</v>
      </c>
      <c r="J79" s="22">
        <v>36</v>
      </c>
      <c r="K79" s="22">
        <v>34</v>
      </c>
      <c r="L79" s="22">
        <v>2.77</v>
      </c>
      <c r="M79" s="22">
        <v>2.75</v>
      </c>
      <c r="N79" s="22">
        <v>2.74</v>
      </c>
      <c r="O79" s="22">
        <v>0.5</v>
      </c>
      <c r="P79" s="22">
        <v>0.6</v>
      </c>
      <c r="Q79" s="22">
        <v>0.8</v>
      </c>
      <c r="R79" s="22">
        <v>0.2</v>
      </c>
      <c r="S79" s="22">
        <v>0.6</v>
      </c>
      <c r="T79" s="22">
        <v>1.2</v>
      </c>
      <c r="U79" s="3"/>
      <c r="V79" s="3"/>
      <c r="W79" s="3"/>
      <c r="X79" s="3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</row>
    <row r="80" spans="1:53" s="45" customFormat="1" x14ac:dyDescent="0.3">
      <c r="A80" s="69" t="s">
        <v>75</v>
      </c>
      <c r="B80" s="69" t="s">
        <v>1450</v>
      </c>
      <c r="C80" s="48">
        <v>119</v>
      </c>
      <c r="D80" s="70">
        <v>45278</v>
      </c>
      <c r="E80" s="48">
        <v>1122834</v>
      </c>
      <c r="F80" s="48" t="s">
        <v>406</v>
      </c>
      <c r="G80" s="71">
        <f t="shared" ref="G80" si="26">D80+365</f>
        <v>45643</v>
      </c>
      <c r="H80" s="72">
        <v>46357</v>
      </c>
      <c r="I80" s="82">
        <v>41</v>
      </c>
      <c r="J80" s="48">
        <v>40</v>
      </c>
      <c r="K80" s="48">
        <v>42</v>
      </c>
      <c r="L80" s="48">
        <v>2.6360000000000001</v>
      </c>
      <c r="M80" s="48">
        <v>2.62</v>
      </c>
      <c r="N80" s="48">
        <v>2.5910000000000002</v>
      </c>
      <c r="O80" s="48">
        <v>1</v>
      </c>
      <c r="P80" s="48">
        <v>1.2</v>
      </c>
      <c r="Q80" s="48">
        <v>2</v>
      </c>
      <c r="R80" s="48">
        <v>0.2</v>
      </c>
      <c r="S80" s="48">
        <v>0.3</v>
      </c>
      <c r="T80" s="48">
        <v>0.4</v>
      </c>
      <c r="U80" s="47"/>
      <c r="V80" s="47"/>
      <c r="W80" s="47"/>
      <c r="X80" s="47" t="s">
        <v>1451</v>
      </c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</row>
    <row r="81" spans="1:53" s="45" customFormat="1" x14ac:dyDescent="0.3">
      <c r="A81" s="25" t="s">
        <v>1378</v>
      </c>
      <c r="B81" s="25" t="s">
        <v>478</v>
      </c>
      <c r="C81" s="22">
        <v>120</v>
      </c>
      <c r="D81" s="29">
        <v>45520</v>
      </c>
      <c r="E81" s="22">
        <v>1149055</v>
      </c>
      <c r="F81" s="22" t="s">
        <v>1421</v>
      </c>
      <c r="G81" s="23">
        <f t="shared" ref="G81" si="27">D81+365</f>
        <v>45885</v>
      </c>
      <c r="H81" s="24">
        <v>46388</v>
      </c>
      <c r="I81" s="83">
        <v>41</v>
      </c>
      <c r="J81" s="22">
        <v>41</v>
      </c>
      <c r="K81" s="22">
        <v>41</v>
      </c>
      <c r="L81" s="22">
        <v>2.6419999999999999</v>
      </c>
      <c r="M81" s="22">
        <v>2.6349999999999998</v>
      </c>
      <c r="N81" s="22">
        <v>2.6120000000000001</v>
      </c>
      <c r="O81" s="22">
        <v>0.4</v>
      </c>
      <c r="P81" s="22">
        <v>0.5</v>
      </c>
      <c r="Q81" s="22">
        <v>0.9</v>
      </c>
      <c r="R81" s="22">
        <v>0.2</v>
      </c>
      <c r="S81" s="22">
        <v>0.2</v>
      </c>
      <c r="T81" s="22">
        <v>0</v>
      </c>
      <c r="U81" s="3"/>
      <c r="V81" s="3"/>
      <c r="W81" s="3"/>
      <c r="X81" s="3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</row>
    <row r="82" spans="1:53" x14ac:dyDescent="0.3">
      <c r="A82" s="25" t="s">
        <v>479</v>
      </c>
      <c r="B82" s="25" t="s">
        <v>480</v>
      </c>
      <c r="C82" s="22">
        <v>122</v>
      </c>
      <c r="D82" s="29">
        <v>45678</v>
      </c>
      <c r="E82" s="22">
        <v>1161702</v>
      </c>
      <c r="F82" s="22" t="s">
        <v>1254</v>
      </c>
      <c r="G82" s="23">
        <v>46753</v>
      </c>
      <c r="H82" s="24">
        <v>46753</v>
      </c>
      <c r="I82" s="83">
        <v>31</v>
      </c>
      <c r="J82" s="22">
        <v>31</v>
      </c>
      <c r="K82" s="22"/>
      <c r="L82" s="22">
        <v>2.964</v>
      </c>
      <c r="M82" s="22">
        <v>2.952</v>
      </c>
      <c r="N82" s="22"/>
      <c r="O82" s="22">
        <v>1.9</v>
      </c>
      <c r="P82" s="22">
        <v>2.1</v>
      </c>
      <c r="Q82" s="22"/>
      <c r="R82" s="22">
        <v>12.6</v>
      </c>
      <c r="S82" s="22">
        <v>14.1</v>
      </c>
      <c r="T82" s="22"/>
      <c r="U82" s="3"/>
      <c r="V82" s="3"/>
      <c r="W82" s="3"/>
      <c r="X82" s="3"/>
    </row>
    <row r="83" spans="1:53" x14ac:dyDescent="0.3">
      <c r="A83" s="69" t="s">
        <v>96</v>
      </c>
      <c r="B83" s="69" t="s">
        <v>481</v>
      </c>
      <c r="C83" s="48">
        <v>123</v>
      </c>
      <c r="D83" s="70">
        <v>45819</v>
      </c>
      <c r="E83" s="48">
        <v>1169842</v>
      </c>
      <c r="F83" s="48" t="s">
        <v>406</v>
      </c>
      <c r="G83" s="71">
        <v>45992</v>
      </c>
      <c r="H83" s="72">
        <v>46905</v>
      </c>
      <c r="I83" s="82">
        <v>49</v>
      </c>
      <c r="J83" s="48">
        <v>53</v>
      </c>
      <c r="K83" s="48">
        <v>54</v>
      </c>
      <c r="L83" s="48">
        <v>2.9460000000000002</v>
      </c>
      <c r="M83" s="48">
        <v>2.9460000000000002</v>
      </c>
      <c r="N83" s="48">
        <v>2.9550000000000001</v>
      </c>
      <c r="O83" s="48">
        <v>0.6</v>
      </c>
      <c r="P83" s="48">
        <v>0.9</v>
      </c>
      <c r="Q83" s="48">
        <v>1.7</v>
      </c>
      <c r="R83" s="48">
        <v>0.4</v>
      </c>
      <c r="S83" s="48">
        <v>0.7</v>
      </c>
      <c r="T83" s="48">
        <v>1.2</v>
      </c>
      <c r="U83" s="47"/>
      <c r="V83" s="47"/>
      <c r="W83" s="47"/>
      <c r="X83" s="47"/>
    </row>
    <row r="84" spans="1:53" x14ac:dyDescent="0.3">
      <c r="A84" s="69" t="s">
        <v>482</v>
      </c>
      <c r="B84" s="69" t="s">
        <v>483</v>
      </c>
      <c r="C84" s="48">
        <v>124</v>
      </c>
      <c r="D84" s="146">
        <v>36612</v>
      </c>
      <c r="E84" s="48">
        <v>126902</v>
      </c>
      <c r="F84" s="48" t="s">
        <v>472</v>
      </c>
      <c r="G84" s="71">
        <f t="shared" si="23"/>
        <v>36977</v>
      </c>
      <c r="H84" s="72">
        <v>36982</v>
      </c>
      <c r="I84" s="82">
        <v>45</v>
      </c>
      <c r="J84" s="48"/>
      <c r="K84" s="48"/>
      <c r="L84" s="48">
        <v>2.65</v>
      </c>
      <c r="M84" s="48"/>
      <c r="N84" s="48"/>
      <c r="O84" s="48">
        <v>0.6</v>
      </c>
      <c r="P84" s="48"/>
      <c r="Q84" s="48"/>
      <c r="R84" s="48">
        <v>0.1</v>
      </c>
      <c r="S84" s="48">
        <v>1.2</v>
      </c>
      <c r="T84" s="48">
        <v>0</v>
      </c>
      <c r="U84" s="47"/>
      <c r="V84" s="47" t="s">
        <v>410</v>
      </c>
      <c r="W84" s="47"/>
      <c r="X84" s="47" t="s">
        <v>410</v>
      </c>
    </row>
    <row r="85" spans="1:53" x14ac:dyDescent="0.3">
      <c r="A85" s="25" t="s">
        <v>484</v>
      </c>
      <c r="B85" s="25" t="s">
        <v>485</v>
      </c>
      <c r="C85" s="22">
        <v>127</v>
      </c>
      <c r="D85" s="147">
        <v>35976</v>
      </c>
      <c r="E85" s="22">
        <v>46827</v>
      </c>
      <c r="F85" s="22" t="s">
        <v>486</v>
      </c>
      <c r="G85" s="23">
        <f t="shared" si="23"/>
        <v>36341</v>
      </c>
      <c r="H85" s="24">
        <v>37071</v>
      </c>
      <c r="I85" s="83">
        <v>28</v>
      </c>
      <c r="J85" s="22">
        <v>28</v>
      </c>
      <c r="K85" s="22">
        <v>33</v>
      </c>
      <c r="L85" s="22">
        <v>2.63</v>
      </c>
      <c r="M85" s="22">
        <v>2.62</v>
      </c>
      <c r="N85" s="22">
        <v>2.62</v>
      </c>
      <c r="O85" s="22">
        <v>0.4</v>
      </c>
      <c r="P85" s="22">
        <v>0.6</v>
      </c>
      <c r="Q85" s="22">
        <v>1</v>
      </c>
      <c r="R85" s="22">
        <v>0.2</v>
      </c>
      <c r="S85" s="22">
        <v>0.8</v>
      </c>
      <c r="T85" s="22">
        <v>1.3</v>
      </c>
      <c r="U85" s="3"/>
      <c r="V85" s="3" t="s">
        <v>410</v>
      </c>
      <c r="W85" s="3"/>
      <c r="X85" s="3" t="s">
        <v>410</v>
      </c>
    </row>
    <row r="86" spans="1:53" x14ac:dyDescent="0.3">
      <c r="A86" s="25" t="s">
        <v>55</v>
      </c>
      <c r="B86" s="25" t="s">
        <v>64</v>
      </c>
      <c r="C86" s="22">
        <v>131</v>
      </c>
      <c r="D86" s="29">
        <v>45859</v>
      </c>
      <c r="E86" s="22">
        <v>1175137</v>
      </c>
      <c r="F86" s="22" t="s">
        <v>406</v>
      </c>
      <c r="G86" s="23">
        <v>46935</v>
      </c>
      <c r="H86" s="24">
        <v>46935</v>
      </c>
      <c r="I86" s="83">
        <v>29</v>
      </c>
      <c r="J86" s="22">
        <v>31</v>
      </c>
      <c r="K86" s="22">
        <v>34</v>
      </c>
      <c r="L86" s="22">
        <v>2.766</v>
      </c>
      <c r="M86" s="22">
        <v>2.762</v>
      </c>
      <c r="N86" s="22">
        <v>2.7469999999999999</v>
      </c>
      <c r="O86" s="22">
        <v>0.7</v>
      </c>
      <c r="P86" s="22">
        <v>0.7</v>
      </c>
      <c r="Q86" s="22">
        <v>1.3</v>
      </c>
      <c r="R86" s="22">
        <v>0.1</v>
      </c>
      <c r="S86" s="22">
        <v>0.2</v>
      </c>
      <c r="T86" s="22">
        <v>0.7</v>
      </c>
      <c r="U86" s="3"/>
      <c r="V86" s="3"/>
      <c r="W86" s="3"/>
      <c r="X86" s="3"/>
    </row>
    <row r="87" spans="1:53" s="45" customFormat="1" x14ac:dyDescent="0.3">
      <c r="A87" s="69" t="s">
        <v>45</v>
      </c>
      <c r="B87" s="69" t="s">
        <v>46</v>
      </c>
      <c r="C87" s="48">
        <v>133</v>
      </c>
      <c r="D87" s="70">
        <v>43726</v>
      </c>
      <c r="E87" s="48">
        <v>973654</v>
      </c>
      <c r="F87" s="48" t="s">
        <v>404</v>
      </c>
      <c r="G87" s="71">
        <f t="shared" si="23"/>
        <v>44091</v>
      </c>
      <c r="H87" s="72">
        <v>44228</v>
      </c>
      <c r="I87" s="82"/>
      <c r="J87" s="48">
        <v>20</v>
      </c>
      <c r="K87" s="48">
        <v>20</v>
      </c>
      <c r="L87" s="48"/>
      <c r="M87" s="48">
        <v>2.7559999999999998</v>
      </c>
      <c r="N87" s="48">
        <v>2.7229999999999999</v>
      </c>
      <c r="O87" s="48"/>
      <c r="P87" s="48">
        <v>0.5</v>
      </c>
      <c r="Q87" s="48">
        <v>1.1000000000000001</v>
      </c>
      <c r="R87" s="48"/>
      <c r="S87" s="48">
        <v>0.4</v>
      </c>
      <c r="T87" s="48">
        <v>1.6</v>
      </c>
      <c r="U87" s="47"/>
      <c r="V87" s="47"/>
      <c r="W87" s="47"/>
      <c r="X87" s="4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</row>
    <row r="88" spans="1:53" s="45" customFormat="1" x14ac:dyDescent="0.3">
      <c r="A88" s="69" t="s">
        <v>28</v>
      </c>
      <c r="B88" s="69" t="s">
        <v>487</v>
      </c>
      <c r="C88" s="48">
        <v>137</v>
      </c>
      <c r="D88" s="70">
        <v>44208</v>
      </c>
      <c r="E88" s="48">
        <v>1021368</v>
      </c>
      <c r="F88" s="48" t="s">
        <v>488</v>
      </c>
      <c r="G88" s="71">
        <f t="shared" si="23"/>
        <v>44573</v>
      </c>
      <c r="H88" s="72">
        <v>45292</v>
      </c>
      <c r="I88" s="82">
        <v>28</v>
      </c>
      <c r="J88" s="48">
        <v>28</v>
      </c>
      <c r="K88" s="48">
        <v>35</v>
      </c>
      <c r="L88" s="48">
        <v>2.625</v>
      </c>
      <c r="M88" s="48">
        <v>2.617</v>
      </c>
      <c r="N88" s="48">
        <v>2.57</v>
      </c>
      <c r="O88" s="48">
        <v>0.6</v>
      </c>
      <c r="P88" s="48">
        <v>0.9</v>
      </c>
      <c r="Q88" s="48">
        <v>1.9</v>
      </c>
      <c r="R88" s="48">
        <v>0.2</v>
      </c>
      <c r="S88" s="48">
        <v>0.3</v>
      </c>
      <c r="T88" s="48">
        <v>0.6</v>
      </c>
      <c r="U88" s="47"/>
      <c r="V88" s="47"/>
      <c r="W88" s="47"/>
      <c r="X88" s="47" t="s">
        <v>489</v>
      </c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</row>
    <row r="89" spans="1:53" s="45" customFormat="1" x14ac:dyDescent="0.3">
      <c r="A89" s="69" t="s">
        <v>1378</v>
      </c>
      <c r="B89" s="69" t="s">
        <v>490</v>
      </c>
      <c r="C89" s="48">
        <v>138</v>
      </c>
      <c r="D89" s="70">
        <v>45467</v>
      </c>
      <c r="E89" s="48">
        <v>1136556</v>
      </c>
      <c r="F89" s="48" t="s">
        <v>1456</v>
      </c>
      <c r="G89" s="71">
        <f t="shared" si="23"/>
        <v>45832</v>
      </c>
      <c r="H89" s="72">
        <v>46539</v>
      </c>
      <c r="I89" s="82">
        <v>32</v>
      </c>
      <c r="J89" s="48">
        <v>32</v>
      </c>
      <c r="K89" s="48">
        <v>36</v>
      </c>
      <c r="L89" s="48">
        <v>2.6360000000000001</v>
      </c>
      <c r="M89" s="48">
        <v>2.64</v>
      </c>
      <c r="N89" s="48">
        <v>2.6320000000000001</v>
      </c>
      <c r="O89" s="48">
        <v>0.4</v>
      </c>
      <c r="P89" s="48">
        <v>0.5</v>
      </c>
      <c r="Q89" s="48">
        <v>0.6</v>
      </c>
      <c r="R89" s="48">
        <v>0.2</v>
      </c>
      <c r="S89" s="48">
        <v>0.5</v>
      </c>
      <c r="T89" s="48">
        <v>0.7</v>
      </c>
      <c r="U89" s="47"/>
      <c r="V89" s="47"/>
      <c r="W89" s="47"/>
      <c r="X89" s="47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</row>
    <row r="90" spans="1:53" s="45" customFormat="1" x14ac:dyDescent="0.3">
      <c r="A90" s="25" t="s">
        <v>28</v>
      </c>
      <c r="B90" s="25" t="s">
        <v>74</v>
      </c>
      <c r="C90" s="22">
        <v>139</v>
      </c>
      <c r="D90" s="29">
        <v>45873</v>
      </c>
      <c r="E90" s="22">
        <v>1177566</v>
      </c>
      <c r="F90" s="22" t="s">
        <v>1421</v>
      </c>
      <c r="G90" s="23">
        <v>46966</v>
      </c>
      <c r="H90" s="24">
        <v>45870</v>
      </c>
      <c r="I90" s="83">
        <v>29</v>
      </c>
      <c r="J90" s="22">
        <v>30</v>
      </c>
      <c r="K90" s="22">
        <v>34</v>
      </c>
      <c r="L90" s="22">
        <v>2.718</v>
      </c>
      <c r="M90" s="22">
        <v>2.698</v>
      </c>
      <c r="N90" s="22">
        <v>2.714</v>
      </c>
      <c r="O90" s="22">
        <v>0.7</v>
      </c>
      <c r="P90" s="22">
        <v>0.7</v>
      </c>
      <c r="Q90" s="22">
        <v>0.9</v>
      </c>
      <c r="R90" s="22">
        <v>0.2</v>
      </c>
      <c r="S90" s="22">
        <v>0.2</v>
      </c>
      <c r="T90" s="22">
        <v>0.4</v>
      </c>
      <c r="U90" s="3"/>
      <c r="V90" s="3"/>
      <c r="W90" s="3"/>
      <c r="X90" s="3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</row>
    <row r="91" spans="1:53" s="45" customFormat="1" x14ac:dyDescent="0.3">
      <c r="A91" s="25" t="s">
        <v>492</v>
      </c>
      <c r="B91" s="25" t="s">
        <v>493</v>
      </c>
      <c r="C91" s="22">
        <v>141</v>
      </c>
      <c r="D91" s="147">
        <v>35703</v>
      </c>
      <c r="E91" s="22">
        <v>484</v>
      </c>
      <c r="F91" s="22" t="s">
        <v>494</v>
      </c>
      <c r="G91" s="23">
        <f t="shared" si="23"/>
        <v>36068</v>
      </c>
      <c r="H91" s="24" t="s">
        <v>410</v>
      </c>
      <c r="I91" s="83">
        <v>43</v>
      </c>
      <c r="J91" s="22">
        <v>42</v>
      </c>
      <c r="K91" s="22">
        <v>43</v>
      </c>
      <c r="L91" s="22">
        <v>2.5099999999999998</v>
      </c>
      <c r="M91" s="22">
        <v>2.54</v>
      </c>
      <c r="N91" s="22">
        <v>2.4700000000000002</v>
      </c>
      <c r="O91" s="22"/>
      <c r="P91" s="22">
        <v>3.5</v>
      </c>
      <c r="Q91" s="22"/>
      <c r="R91" s="22"/>
      <c r="S91" s="22"/>
      <c r="T91" s="22"/>
      <c r="U91" s="3"/>
      <c r="V91" s="3" t="s">
        <v>410</v>
      </c>
      <c r="W91" s="3"/>
      <c r="X91" s="3" t="s">
        <v>495</v>
      </c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</row>
    <row r="92" spans="1:53" x14ac:dyDescent="0.3">
      <c r="A92" s="69" t="s">
        <v>496</v>
      </c>
      <c r="B92" s="69" t="s">
        <v>497</v>
      </c>
      <c r="C92" s="48">
        <v>142</v>
      </c>
      <c r="D92" s="70">
        <v>45481</v>
      </c>
      <c r="E92" s="48">
        <v>1138570</v>
      </c>
      <c r="F92" s="48" t="s">
        <v>1421</v>
      </c>
      <c r="G92" s="71">
        <f t="shared" si="23"/>
        <v>45846</v>
      </c>
      <c r="H92" s="72">
        <v>46569</v>
      </c>
      <c r="I92" s="82">
        <v>28</v>
      </c>
      <c r="J92" s="48">
        <v>28</v>
      </c>
      <c r="K92" s="48">
        <v>32</v>
      </c>
      <c r="L92" s="48">
        <v>2.875</v>
      </c>
      <c r="M92" s="48">
        <v>2.851</v>
      </c>
      <c r="N92" s="48">
        <v>2.8479999999999999</v>
      </c>
      <c r="O92" s="48">
        <v>0.4</v>
      </c>
      <c r="P92" s="48">
        <v>0.5</v>
      </c>
      <c r="Q92" s="48">
        <v>0.8</v>
      </c>
      <c r="R92" s="48">
        <v>0.1</v>
      </c>
      <c r="S92" s="48">
        <v>0.2</v>
      </c>
      <c r="T92" s="48">
        <v>0.5</v>
      </c>
      <c r="U92" s="47"/>
      <c r="V92" s="47"/>
      <c r="W92" s="47"/>
      <c r="X92" s="47"/>
    </row>
    <row r="93" spans="1:53" x14ac:dyDescent="0.3">
      <c r="A93" s="69" t="s">
        <v>55</v>
      </c>
      <c r="B93" s="69" t="s">
        <v>191</v>
      </c>
      <c r="C93" s="48">
        <v>146</v>
      </c>
      <c r="D93" s="70">
        <v>45866</v>
      </c>
      <c r="E93" s="48">
        <v>1175936</v>
      </c>
      <c r="F93" s="48" t="s">
        <v>406</v>
      </c>
      <c r="G93" s="71">
        <v>46935</v>
      </c>
      <c r="H93" s="72">
        <v>46935</v>
      </c>
      <c r="I93" s="82">
        <v>36</v>
      </c>
      <c r="J93" s="48">
        <v>37</v>
      </c>
      <c r="K93" s="48">
        <v>37</v>
      </c>
      <c r="L93" s="48">
        <v>2.72</v>
      </c>
      <c r="M93" s="48">
        <v>2.7210000000000001</v>
      </c>
      <c r="N93" s="48">
        <v>2.7050000000000001</v>
      </c>
      <c r="O93" s="48">
        <v>0.5</v>
      </c>
      <c r="P93" s="48">
        <v>0.6</v>
      </c>
      <c r="Q93" s="48">
        <v>0.9</v>
      </c>
      <c r="R93" s="48">
        <v>0.2</v>
      </c>
      <c r="S93" s="48">
        <v>0.4</v>
      </c>
      <c r="T93" s="48">
        <v>0.3</v>
      </c>
      <c r="U93" s="47"/>
      <c r="V93" s="47"/>
      <c r="W93" s="47"/>
      <c r="X93" s="47"/>
    </row>
    <row r="94" spans="1:53" x14ac:dyDescent="0.3">
      <c r="A94" s="25" t="s">
        <v>498</v>
      </c>
      <c r="B94" s="25" t="s">
        <v>499</v>
      </c>
      <c r="C94" s="22">
        <v>147</v>
      </c>
      <c r="D94" s="147">
        <v>36096</v>
      </c>
      <c r="E94" s="22">
        <v>63578</v>
      </c>
      <c r="F94" s="22" t="s">
        <v>500</v>
      </c>
      <c r="G94" s="23">
        <f t="shared" si="23"/>
        <v>36461</v>
      </c>
      <c r="H94" s="24">
        <v>36800</v>
      </c>
      <c r="I94" s="83">
        <v>40</v>
      </c>
      <c r="J94" s="22">
        <v>40</v>
      </c>
      <c r="K94" s="22">
        <v>42</v>
      </c>
      <c r="L94" s="22">
        <v>2.82</v>
      </c>
      <c r="M94" s="22">
        <v>2.83</v>
      </c>
      <c r="N94" s="22">
        <v>2.81</v>
      </c>
      <c r="O94" s="22">
        <v>0.4</v>
      </c>
      <c r="P94" s="22">
        <v>0.4</v>
      </c>
      <c r="Q94" s="22">
        <v>0.6</v>
      </c>
      <c r="R94" s="22">
        <v>0.1</v>
      </c>
      <c r="S94" s="22">
        <v>0.2</v>
      </c>
      <c r="T94" s="22">
        <v>0.3</v>
      </c>
      <c r="U94" s="3"/>
      <c r="V94" s="3" t="s">
        <v>501</v>
      </c>
      <c r="W94" s="3">
        <v>0.1</v>
      </c>
      <c r="X94" s="3" t="s">
        <v>410</v>
      </c>
    </row>
    <row r="95" spans="1:53" x14ac:dyDescent="0.3">
      <c r="A95" s="25" t="s">
        <v>502</v>
      </c>
      <c r="B95" s="25" t="s">
        <v>503</v>
      </c>
      <c r="C95" s="22">
        <v>153</v>
      </c>
      <c r="D95" s="29">
        <v>45534</v>
      </c>
      <c r="E95" s="22">
        <v>1148167</v>
      </c>
      <c r="F95" s="22" t="s">
        <v>406</v>
      </c>
      <c r="G95" s="23">
        <f t="shared" si="23"/>
        <v>45899</v>
      </c>
      <c r="H95" s="24">
        <v>46600</v>
      </c>
      <c r="I95" s="83">
        <v>25</v>
      </c>
      <c r="J95" s="22">
        <v>24</v>
      </c>
      <c r="K95" s="22">
        <v>23</v>
      </c>
      <c r="L95" s="22">
        <v>2.6840000000000002</v>
      </c>
      <c r="M95" s="22">
        <v>2.677</v>
      </c>
      <c r="N95" s="22">
        <v>2.6869999999999998</v>
      </c>
      <c r="O95" s="22">
        <v>0.6</v>
      </c>
      <c r="P95" s="22">
        <v>0.7</v>
      </c>
      <c r="Q95" s="22">
        <v>0.9</v>
      </c>
      <c r="R95" s="22">
        <v>0.1</v>
      </c>
      <c r="S95" s="22">
        <v>0.8</v>
      </c>
      <c r="T95" s="22">
        <v>0.7</v>
      </c>
      <c r="U95" s="3"/>
      <c r="V95" s="3"/>
      <c r="W95" s="3"/>
      <c r="X95" s="3"/>
    </row>
    <row r="96" spans="1:53" x14ac:dyDescent="0.3">
      <c r="A96" s="69" t="s">
        <v>32</v>
      </c>
      <c r="B96" s="69" t="s">
        <v>504</v>
      </c>
      <c r="C96" s="48">
        <v>156</v>
      </c>
      <c r="D96" s="70">
        <v>45048</v>
      </c>
      <c r="E96" s="48">
        <v>1102997</v>
      </c>
      <c r="F96" s="48" t="s">
        <v>441</v>
      </c>
      <c r="G96" s="71">
        <f t="shared" ref="G96" si="28">D96+365</f>
        <v>45413</v>
      </c>
      <c r="H96" s="72">
        <v>46143</v>
      </c>
      <c r="I96" s="82">
        <v>23</v>
      </c>
      <c r="J96" s="48">
        <v>23</v>
      </c>
      <c r="K96" s="48">
        <v>25</v>
      </c>
      <c r="L96" s="48">
        <v>2.7949999999999999</v>
      </c>
      <c r="M96" s="48">
        <v>2.8010000000000002</v>
      </c>
      <c r="N96" s="48">
        <v>2.786</v>
      </c>
      <c r="O96" s="48">
        <v>0.4</v>
      </c>
      <c r="P96" s="48">
        <v>0.5</v>
      </c>
      <c r="Q96" s="48">
        <v>0.8</v>
      </c>
      <c r="R96" s="48">
        <v>1.2</v>
      </c>
      <c r="S96" s="48">
        <v>0.4</v>
      </c>
      <c r="T96" s="48">
        <v>0.5</v>
      </c>
      <c r="U96" s="47"/>
      <c r="V96" s="47"/>
      <c r="W96" s="47"/>
      <c r="X96" s="47"/>
    </row>
    <row r="97" spans="1:53" x14ac:dyDescent="0.3">
      <c r="A97" s="69" t="s">
        <v>464</v>
      </c>
      <c r="B97" s="69" t="s">
        <v>505</v>
      </c>
      <c r="C97" s="48">
        <v>157</v>
      </c>
      <c r="D97" s="70">
        <v>45686</v>
      </c>
      <c r="E97" s="48">
        <v>1161933</v>
      </c>
      <c r="F97" s="48" t="s">
        <v>1456</v>
      </c>
      <c r="G97" s="71">
        <v>46023</v>
      </c>
      <c r="H97" s="72">
        <v>46600</v>
      </c>
      <c r="I97" s="113">
        <v>41</v>
      </c>
      <c r="J97" s="110">
        <v>42</v>
      </c>
      <c r="K97" s="110">
        <v>40</v>
      </c>
      <c r="L97" s="48">
        <v>2.641</v>
      </c>
      <c r="M97" s="48">
        <v>2.6389999999999998</v>
      </c>
      <c r="N97" s="48">
        <v>2.6179999999999999</v>
      </c>
      <c r="O97" s="48">
        <v>0.6</v>
      </c>
      <c r="P97" s="48">
        <v>0.7</v>
      </c>
      <c r="Q97" s="48">
        <v>1.3</v>
      </c>
      <c r="R97" s="48">
        <v>0.9</v>
      </c>
      <c r="S97" s="48">
        <v>0.7</v>
      </c>
      <c r="T97" s="48">
        <v>0.9</v>
      </c>
      <c r="U97" s="47"/>
      <c r="V97" s="47"/>
      <c r="W97" s="47"/>
      <c r="X97" s="47"/>
    </row>
    <row r="98" spans="1:53" x14ac:dyDescent="0.3">
      <c r="A98" s="25" t="s">
        <v>45</v>
      </c>
      <c r="B98" s="25" t="s">
        <v>506</v>
      </c>
      <c r="C98" s="22">
        <v>158</v>
      </c>
      <c r="D98" s="29">
        <v>43139</v>
      </c>
      <c r="E98" s="22">
        <v>891593</v>
      </c>
      <c r="F98" s="22" t="s">
        <v>404</v>
      </c>
      <c r="G98" s="23">
        <f t="shared" ref="G98:G126" si="29">D98+365</f>
        <v>43504</v>
      </c>
      <c r="H98" s="24">
        <v>44228</v>
      </c>
      <c r="I98" s="83"/>
      <c r="J98" s="22">
        <v>17</v>
      </c>
      <c r="K98" s="22">
        <v>19</v>
      </c>
      <c r="L98" s="22"/>
      <c r="M98" s="22">
        <v>2.7989999999999999</v>
      </c>
      <c r="N98" s="22">
        <v>2.7690000000000001</v>
      </c>
      <c r="O98" s="22"/>
      <c r="P98" s="22">
        <v>0.5</v>
      </c>
      <c r="Q98" s="22">
        <v>1.2</v>
      </c>
      <c r="R98" s="22"/>
      <c r="S98" s="22">
        <v>0.5</v>
      </c>
      <c r="T98" s="22">
        <v>0.9</v>
      </c>
      <c r="U98" s="3"/>
      <c r="V98" s="3"/>
      <c r="W98" s="3"/>
      <c r="X98" s="3"/>
    </row>
    <row r="99" spans="1:53" s="45" customFormat="1" x14ac:dyDescent="0.3">
      <c r="A99" s="25" t="s">
        <v>32</v>
      </c>
      <c r="B99" s="25" t="s">
        <v>60</v>
      </c>
      <c r="C99" s="22">
        <v>161</v>
      </c>
      <c r="D99" s="29">
        <v>43776</v>
      </c>
      <c r="E99" s="22">
        <v>986009</v>
      </c>
      <c r="F99" s="22" t="s">
        <v>428</v>
      </c>
      <c r="G99" s="23">
        <f t="shared" si="29"/>
        <v>44141</v>
      </c>
      <c r="H99" s="24">
        <v>43952</v>
      </c>
      <c r="I99" s="83">
        <v>39</v>
      </c>
      <c r="J99" s="22">
        <v>40</v>
      </c>
      <c r="K99" s="22">
        <v>38</v>
      </c>
      <c r="L99" s="22">
        <v>2.5009999999999999</v>
      </c>
      <c r="M99" s="22">
        <v>2.5089999999999999</v>
      </c>
      <c r="N99" s="22">
        <v>2.5139999999999998</v>
      </c>
      <c r="O99" s="151">
        <v>2.8</v>
      </c>
      <c r="P99" s="151">
        <v>2.9</v>
      </c>
      <c r="Q99" s="151">
        <v>3.3</v>
      </c>
      <c r="R99" s="151">
        <v>1.7</v>
      </c>
      <c r="S99" s="151">
        <v>4.8</v>
      </c>
      <c r="T99" s="151">
        <v>11.7</v>
      </c>
      <c r="U99" s="3"/>
      <c r="V99" s="3"/>
      <c r="W99" s="3"/>
      <c r="X99" s="3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</row>
    <row r="100" spans="1:53" x14ac:dyDescent="0.3">
      <c r="A100" s="69" t="s">
        <v>507</v>
      </c>
      <c r="B100" s="69" t="s">
        <v>508</v>
      </c>
      <c r="C100" s="48">
        <v>163</v>
      </c>
      <c r="D100" s="146">
        <v>40410</v>
      </c>
      <c r="E100" s="48">
        <v>520206</v>
      </c>
      <c r="F100" s="48" t="s">
        <v>472</v>
      </c>
      <c r="G100" s="71">
        <f t="shared" si="29"/>
        <v>40775</v>
      </c>
      <c r="H100" s="72">
        <v>40756</v>
      </c>
      <c r="I100" s="82">
        <v>33</v>
      </c>
      <c r="J100" s="48">
        <v>32</v>
      </c>
      <c r="K100" s="48">
        <v>34</v>
      </c>
      <c r="L100" s="48">
        <v>2.65</v>
      </c>
      <c r="M100" s="48">
        <v>2.65</v>
      </c>
      <c r="N100" s="48">
        <v>2.64</v>
      </c>
      <c r="O100" s="48">
        <v>0.3</v>
      </c>
      <c r="P100" s="48">
        <v>0.4</v>
      </c>
      <c r="Q100" s="48">
        <v>0.6</v>
      </c>
      <c r="R100" s="48">
        <v>0.5</v>
      </c>
      <c r="S100" s="48">
        <v>0.5</v>
      </c>
      <c r="T100" s="48">
        <v>1</v>
      </c>
      <c r="U100" s="47"/>
      <c r="V100" s="47" t="s">
        <v>410</v>
      </c>
      <c r="W100" s="47"/>
      <c r="X100" s="47" t="s">
        <v>410</v>
      </c>
    </row>
    <row r="101" spans="1:53" s="45" customFormat="1" x14ac:dyDescent="0.3">
      <c r="A101" s="69" t="s">
        <v>509</v>
      </c>
      <c r="B101" s="69" t="s">
        <v>510</v>
      </c>
      <c r="C101" s="48">
        <v>165</v>
      </c>
      <c r="D101" s="146">
        <v>38019</v>
      </c>
      <c r="E101" s="48">
        <v>324741</v>
      </c>
      <c r="F101" s="48" t="s">
        <v>400</v>
      </c>
      <c r="G101" s="71">
        <f t="shared" si="29"/>
        <v>38384</v>
      </c>
      <c r="H101" s="72">
        <v>39114</v>
      </c>
      <c r="I101" s="82">
        <v>36</v>
      </c>
      <c r="J101" s="48">
        <v>38</v>
      </c>
      <c r="K101" s="48">
        <v>35</v>
      </c>
      <c r="L101" s="48">
        <v>1.56</v>
      </c>
      <c r="M101" s="48">
        <v>1.62</v>
      </c>
      <c r="N101" s="48">
        <v>1.77</v>
      </c>
      <c r="O101" s="48">
        <v>6.2</v>
      </c>
      <c r="P101" s="48">
        <v>6.9</v>
      </c>
      <c r="Q101" s="48">
        <v>7.5</v>
      </c>
      <c r="R101" s="48">
        <v>12.3</v>
      </c>
      <c r="S101" s="48">
        <v>0</v>
      </c>
      <c r="T101" s="48">
        <v>0.8</v>
      </c>
      <c r="U101" s="47"/>
      <c r="V101" s="47" t="s">
        <v>410</v>
      </c>
      <c r="W101" s="47"/>
      <c r="X101" s="47" t="s">
        <v>511</v>
      </c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</row>
    <row r="102" spans="1:53" x14ac:dyDescent="0.3">
      <c r="A102" s="25" t="s">
        <v>55</v>
      </c>
      <c r="B102" s="25" t="s">
        <v>114</v>
      </c>
      <c r="C102" s="22">
        <v>168</v>
      </c>
      <c r="D102" s="29">
        <v>45810</v>
      </c>
      <c r="E102" s="22">
        <v>1166115</v>
      </c>
      <c r="F102" s="22" t="s">
        <v>406</v>
      </c>
      <c r="G102" s="23">
        <v>46905</v>
      </c>
      <c r="H102" s="24">
        <v>46905</v>
      </c>
      <c r="I102" s="83">
        <v>29</v>
      </c>
      <c r="J102" s="22">
        <v>29</v>
      </c>
      <c r="K102" s="22">
        <v>33</v>
      </c>
      <c r="L102" s="22">
        <v>2.7730000000000001</v>
      </c>
      <c r="M102" s="22">
        <v>2.7639999999999998</v>
      </c>
      <c r="N102" s="22">
        <v>2.7440000000000002</v>
      </c>
      <c r="O102" s="22">
        <v>0.6</v>
      </c>
      <c r="P102" s="22">
        <v>0.7</v>
      </c>
      <c r="Q102" s="22">
        <v>1</v>
      </c>
      <c r="R102" s="22">
        <v>0.3</v>
      </c>
      <c r="S102" s="22">
        <v>0.5</v>
      </c>
      <c r="T102" s="22">
        <v>0.9</v>
      </c>
      <c r="U102" s="3"/>
      <c r="V102" s="3"/>
      <c r="W102" s="3"/>
      <c r="X102" s="3"/>
    </row>
    <row r="103" spans="1:53" s="45" customFormat="1" x14ac:dyDescent="0.3">
      <c r="A103" s="25" t="s">
        <v>32</v>
      </c>
      <c r="B103" s="25" t="s">
        <v>173</v>
      </c>
      <c r="C103" s="22">
        <v>169</v>
      </c>
      <c r="D103" s="29">
        <v>45859</v>
      </c>
      <c r="E103" s="22">
        <v>1175474</v>
      </c>
      <c r="F103" s="22" t="s">
        <v>406</v>
      </c>
      <c r="G103" s="23">
        <v>46935</v>
      </c>
      <c r="H103" s="24">
        <v>46935</v>
      </c>
      <c r="I103" s="83">
        <v>35</v>
      </c>
      <c r="J103" s="22">
        <v>35</v>
      </c>
      <c r="K103" s="22">
        <v>37</v>
      </c>
      <c r="L103" s="22">
        <v>2.6930000000000001</v>
      </c>
      <c r="M103" s="22">
        <v>2.69</v>
      </c>
      <c r="N103" s="22">
        <v>2.6680000000000001</v>
      </c>
      <c r="O103" s="22">
        <v>0.5</v>
      </c>
      <c r="P103" s="22">
        <v>0.7</v>
      </c>
      <c r="Q103" s="22">
        <v>1.2</v>
      </c>
      <c r="R103" s="22">
        <v>0.1</v>
      </c>
      <c r="S103" s="22">
        <v>0.2</v>
      </c>
      <c r="T103" s="22">
        <v>0.4</v>
      </c>
      <c r="U103" s="3"/>
      <c r="V103" s="3"/>
      <c r="W103" s="3"/>
      <c r="X103" s="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</row>
    <row r="104" spans="1:53" s="45" customFormat="1" x14ac:dyDescent="0.3">
      <c r="A104" s="69" t="s">
        <v>32</v>
      </c>
      <c r="B104" s="69" t="s">
        <v>513</v>
      </c>
      <c r="C104" s="48">
        <v>176</v>
      </c>
      <c r="D104" s="70">
        <v>45068</v>
      </c>
      <c r="E104" s="48">
        <v>1104213</v>
      </c>
      <c r="F104" s="48" t="s">
        <v>441</v>
      </c>
      <c r="G104" s="71">
        <f t="shared" ref="G104" si="30">D104+365</f>
        <v>45433</v>
      </c>
      <c r="H104" s="72">
        <v>46143</v>
      </c>
      <c r="I104" s="82">
        <v>20</v>
      </c>
      <c r="J104" s="48">
        <v>20</v>
      </c>
      <c r="K104" s="48">
        <v>22</v>
      </c>
      <c r="L104" s="48">
        <v>2.7240000000000002</v>
      </c>
      <c r="M104" s="48">
        <v>2.7250000000000001</v>
      </c>
      <c r="N104" s="48">
        <v>2.7160000000000002</v>
      </c>
      <c r="O104" s="48">
        <v>0.6</v>
      </c>
      <c r="P104" s="48">
        <v>0.7</v>
      </c>
      <c r="Q104" s="48">
        <v>0.9</v>
      </c>
      <c r="R104" s="48">
        <v>0.1</v>
      </c>
      <c r="S104" s="48">
        <v>0.1</v>
      </c>
      <c r="T104" s="48">
        <v>0.1</v>
      </c>
      <c r="U104" s="47"/>
      <c r="V104" s="47"/>
      <c r="W104" s="47"/>
      <c r="X104" s="47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</row>
    <row r="105" spans="1:53" ht="14.25" customHeight="1" x14ac:dyDescent="0.3">
      <c r="A105" s="25" t="s">
        <v>1378</v>
      </c>
      <c r="B105" s="25" t="s">
        <v>514</v>
      </c>
      <c r="C105" s="22">
        <v>177</v>
      </c>
      <c r="D105" s="147">
        <v>36990</v>
      </c>
      <c r="E105" s="22">
        <v>184526</v>
      </c>
      <c r="F105" s="22" t="s">
        <v>515</v>
      </c>
      <c r="G105" s="23">
        <f t="shared" si="29"/>
        <v>37355</v>
      </c>
      <c r="H105" s="24">
        <v>37347</v>
      </c>
      <c r="I105" s="83">
        <v>44</v>
      </c>
      <c r="J105" s="22">
        <v>43</v>
      </c>
      <c r="K105" s="22">
        <v>45</v>
      </c>
      <c r="L105" s="22">
        <v>2.64</v>
      </c>
      <c r="M105" s="22">
        <v>2.64</v>
      </c>
      <c r="N105" s="22">
        <v>2.63</v>
      </c>
      <c r="O105" s="22">
        <v>0.3</v>
      </c>
      <c r="P105" s="22">
        <v>0.3</v>
      </c>
      <c r="Q105" s="22">
        <v>0.5</v>
      </c>
      <c r="R105" s="22">
        <v>0.3</v>
      </c>
      <c r="S105" s="22">
        <v>0.8</v>
      </c>
      <c r="T105" s="22">
        <v>2</v>
      </c>
      <c r="U105" s="3"/>
      <c r="V105" s="3" t="s">
        <v>410</v>
      </c>
      <c r="W105" s="3"/>
      <c r="X105" s="3" t="s">
        <v>410</v>
      </c>
    </row>
    <row r="106" spans="1:53" x14ac:dyDescent="0.3">
      <c r="A106" s="69" t="s">
        <v>516</v>
      </c>
      <c r="B106" s="69" t="s">
        <v>86</v>
      </c>
      <c r="C106" s="48">
        <v>178</v>
      </c>
      <c r="D106" s="70">
        <v>45079</v>
      </c>
      <c r="E106" s="48">
        <v>1105620</v>
      </c>
      <c r="F106" s="48" t="s">
        <v>441</v>
      </c>
      <c r="G106" s="71">
        <f t="shared" ref="G106" si="31">D106+365</f>
        <v>45444</v>
      </c>
      <c r="H106" s="72">
        <v>46174</v>
      </c>
      <c r="I106" s="82">
        <v>23</v>
      </c>
      <c r="J106" s="48">
        <v>21</v>
      </c>
      <c r="K106" s="48">
        <v>25</v>
      </c>
      <c r="L106" s="48">
        <v>2.9670000000000001</v>
      </c>
      <c r="M106" s="48">
        <v>2.964</v>
      </c>
      <c r="N106" s="48">
        <v>2.9580000000000002</v>
      </c>
      <c r="O106" s="48">
        <v>0.6</v>
      </c>
      <c r="P106" s="48">
        <v>0.6</v>
      </c>
      <c r="Q106" s="48">
        <v>0.7</v>
      </c>
      <c r="R106" s="48">
        <v>0.4</v>
      </c>
      <c r="S106" s="48">
        <v>0.6</v>
      </c>
      <c r="T106" s="48">
        <v>1.8</v>
      </c>
      <c r="U106" s="47"/>
      <c r="V106" s="47"/>
      <c r="W106" s="47"/>
      <c r="X106" s="47"/>
    </row>
    <row r="107" spans="1:53" s="45" customFormat="1" x14ac:dyDescent="0.3">
      <c r="A107" s="25" t="s">
        <v>618</v>
      </c>
      <c r="B107" s="25" t="s">
        <v>1485</v>
      </c>
      <c r="C107" s="22">
        <v>180</v>
      </c>
      <c r="D107" s="29">
        <v>45499</v>
      </c>
      <c r="E107" s="22">
        <v>1146273</v>
      </c>
      <c r="F107" s="22" t="s">
        <v>406</v>
      </c>
      <c r="G107" s="23">
        <f t="shared" si="29"/>
        <v>45864</v>
      </c>
      <c r="H107" s="24">
        <v>45901</v>
      </c>
      <c r="I107" s="83">
        <v>29</v>
      </c>
      <c r="J107" s="22">
        <v>30</v>
      </c>
      <c r="K107" s="22">
        <v>29</v>
      </c>
      <c r="L107" s="22">
        <v>2.742</v>
      </c>
      <c r="M107" s="22">
        <v>2.754</v>
      </c>
      <c r="N107" s="22">
        <v>2.7</v>
      </c>
      <c r="O107" s="22">
        <v>0.5</v>
      </c>
      <c r="P107" s="22">
        <v>0.6</v>
      </c>
      <c r="Q107" s="22">
        <v>0.5</v>
      </c>
      <c r="R107" s="22">
        <v>0.3</v>
      </c>
      <c r="S107" s="22">
        <v>0.6</v>
      </c>
      <c r="T107" s="22">
        <v>1</v>
      </c>
      <c r="U107" s="3"/>
      <c r="V107" s="3"/>
      <c r="W107" s="3"/>
      <c r="X107" s="3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</row>
    <row r="108" spans="1:53" s="45" customFormat="1" x14ac:dyDescent="0.3">
      <c r="A108" s="25" t="s">
        <v>517</v>
      </c>
      <c r="B108" s="25" t="s">
        <v>518</v>
      </c>
      <c r="C108" s="22">
        <v>182</v>
      </c>
      <c r="D108" s="147">
        <v>35559</v>
      </c>
      <c r="E108" s="22">
        <v>436</v>
      </c>
      <c r="F108" s="22" t="s">
        <v>519</v>
      </c>
      <c r="G108" s="23">
        <f t="shared" si="29"/>
        <v>35924</v>
      </c>
      <c r="H108" s="24">
        <v>36654</v>
      </c>
      <c r="I108" s="83">
        <v>36</v>
      </c>
      <c r="J108" s="22">
        <v>38</v>
      </c>
      <c r="K108" s="22">
        <v>44</v>
      </c>
      <c r="L108" s="22">
        <v>2.69</v>
      </c>
      <c r="M108" s="22">
        <v>2.67</v>
      </c>
      <c r="N108" s="22">
        <v>2.65</v>
      </c>
      <c r="O108" s="22"/>
      <c r="P108" s="22">
        <v>0.4</v>
      </c>
      <c r="Q108" s="22"/>
      <c r="R108" s="22">
        <v>0.4</v>
      </c>
      <c r="S108" s="22">
        <v>0.2</v>
      </c>
      <c r="T108" s="22">
        <v>1</v>
      </c>
      <c r="U108" s="3"/>
      <c r="V108" s="3" t="s">
        <v>410</v>
      </c>
      <c r="W108" s="3"/>
      <c r="X108" s="3" t="s">
        <v>495</v>
      </c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</row>
    <row r="109" spans="1:53" x14ac:dyDescent="0.3">
      <c r="A109" s="69" t="s">
        <v>45</v>
      </c>
      <c r="B109" s="69" t="s">
        <v>520</v>
      </c>
      <c r="C109" s="48">
        <v>183</v>
      </c>
      <c r="D109" s="70">
        <v>42835</v>
      </c>
      <c r="E109" s="48">
        <v>845871</v>
      </c>
      <c r="F109" s="48" t="s">
        <v>407</v>
      </c>
      <c r="G109" s="71">
        <f t="shared" si="29"/>
        <v>43200</v>
      </c>
      <c r="H109" s="72">
        <v>43497</v>
      </c>
      <c r="I109" s="82">
        <v>20</v>
      </c>
      <c r="J109" s="48">
        <v>19</v>
      </c>
      <c r="K109" s="48">
        <v>19</v>
      </c>
      <c r="L109" s="48">
        <v>2.79</v>
      </c>
      <c r="M109" s="48">
        <v>2.78</v>
      </c>
      <c r="N109" s="48">
        <v>2.75</v>
      </c>
      <c r="O109" s="48">
        <v>0.5</v>
      </c>
      <c r="P109" s="48">
        <v>0.7</v>
      </c>
      <c r="Q109" s="48">
        <v>1.1000000000000001</v>
      </c>
      <c r="R109" s="48">
        <v>0.3</v>
      </c>
      <c r="S109" s="48">
        <v>0.5</v>
      </c>
      <c r="T109" s="48">
        <v>0.6</v>
      </c>
      <c r="U109" s="47"/>
      <c r="V109" s="47"/>
      <c r="W109" s="47"/>
      <c r="X109" s="47"/>
    </row>
    <row r="110" spans="1:53" s="45" customFormat="1" x14ac:dyDescent="0.3">
      <c r="A110" s="69" t="s">
        <v>45</v>
      </c>
      <c r="B110" s="69" t="s">
        <v>520</v>
      </c>
      <c r="C110" s="48">
        <v>183</v>
      </c>
      <c r="D110" s="70">
        <v>43194</v>
      </c>
      <c r="E110" s="48">
        <v>898397</v>
      </c>
      <c r="F110" s="48" t="s">
        <v>407</v>
      </c>
      <c r="G110" s="71">
        <f t="shared" si="29"/>
        <v>43559</v>
      </c>
      <c r="H110" s="72"/>
      <c r="I110" s="82">
        <v>23</v>
      </c>
      <c r="J110" s="48">
        <v>21</v>
      </c>
      <c r="K110" s="48">
        <v>21</v>
      </c>
      <c r="L110" s="48">
        <v>2.7919999999999998</v>
      </c>
      <c r="M110" s="48">
        <v>2.7669999999999999</v>
      </c>
      <c r="N110" s="48">
        <v>2.746</v>
      </c>
      <c r="O110" s="48">
        <v>0.4</v>
      </c>
      <c r="P110" s="48">
        <v>0.5</v>
      </c>
      <c r="Q110" s="48">
        <v>0.7</v>
      </c>
      <c r="R110" s="48"/>
      <c r="S110" s="48"/>
      <c r="T110" s="48"/>
      <c r="U110" s="47"/>
      <c r="V110" s="47"/>
      <c r="W110" s="47"/>
      <c r="X110" s="47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</row>
    <row r="111" spans="1:53" s="45" customFormat="1" x14ac:dyDescent="0.3">
      <c r="A111" s="69" t="s">
        <v>521</v>
      </c>
      <c r="B111" s="69" t="s">
        <v>522</v>
      </c>
      <c r="C111" s="48">
        <v>184</v>
      </c>
      <c r="D111" s="146">
        <v>36251</v>
      </c>
      <c r="E111" s="48">
        <v>81395</v>
      </c>
      <c r="F111" s="48" t="s">
        <v>472</v>
      </c>
      <c r="G111" s="71">
        <f t="shared" si="29"/>
        <v>36616</v>
      </c>
      <c r="H111" s="72">
        <v>37346</v>
      </c>
      <c r="I111" s="82">
        <v>40</v>
      </c>
      <c r="J111" s="48"/>
      <c r="K111" s="48"/>
      <c r="L111" s="48">
        <v>2.8</v>
      </c>
      <c r="M111" s="48"/>
      <c r="N111" s="48"/>
      <c r="O111" s="48">
        <v>0.6</v>
      </c>
      <c r="P111" s="48"/>
      <c r="Q111" s="48"/>
      <c r="R111" s="48">
        <v>0.2</v>
      </c>
      <c r="S111" s="48"/>
      <c r="T111" s="48"/>
      <c r="U111" s="47"/>
      <c r="V111" s="47" t="s">
        <v>410</v>
      </c>
      <c r="W111" s="47"/>
      <c r="X111" s="47" t="s">
        <v>410</v>
      </c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</row>
    <row r="112" spans="1:53" s="45" customFormat="1" x14ac:dyDescent="0.3">
      <c r="A112" s="69" t="s">
        <v>28</v>
      </c>
      <c r="B112" s="69" t="s">
        <v>148</v>
      </c>
      <c r="C112" s="48">
        <v>186</v>
      </c>
      <c r="D112" s="70">
        <v>45534</v>
      </c>
      <c r="E112" s="48">
        <v>1148164</v>
      </c>
      <c r="F112" s="48" t="s">
        <v>406</v>
      </c>
      <c r="G112" s="71">
        <f t="shared" si="29"/>
        <v>45899</v>
      </c>
      <c r="H112" s="72">
        <v>46600</v>
      </c>
      <c r="I112" s="82">
        <v>28</v>
      </c>
      <c r="J112" s="48">
        <v>30</v>
      </c>
      <c r="K112" s="48">
        <v>34</v>
      </c>
      <c r="L112" s="48">
        <v>2.7810000000000001</v>
      </c>
      <c r="M112" s="48">
        <v>2.7679999999999998</v>
      </c>
      <c r="N112" s="48">
        <v>2.7549999999999999</v>
      </c>
      <c r="O112" s="48">
        <v>0.4</v>
      </c>
      <c r="P112" s="48">
        <v>0.6</v>
      </c>
      <c r="Q112" s="48">
        <v>1.2</v>
      </c>
      <c r="R112" s="48">
        <v>0.1</v>
      </c>
      <c r="S112" s="48">
        <v>0.2</v>
      </c>
      <c r="T112" s="48">
        <v>0.9</v>
      </c>
      <c r="U112" s="47"/>
      <c r="V112" s="47"/>
      <c r="W112" s="47"/>
      <c r="X112" s="47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</row>
    <row r="113" spans="1:53" s="45" customFormat="1" x14ac:dyDescent="0.3">
      <c r="A113" s="69" t="s">
        <v>32</v>
      </c>
      <c r="B113" s="69" t="s">
        <v>219</v>
      </c>
      <c r="C113" s="48">
        <v>188</v>
      </c>
      <c r="D113" s="70">
        <v>45502</v>
      </c>
      <c r="E113" s="48">
        <v>1146275</v>
      </c>
      <c r="F113" s="48" t="s">
        <v>406</v>
      </c>
      <c r="G113" s="71">
        <f t="shared" si="29"/>
        <v>45867</v>
      </c>
      <c r="H113" s="72">
        <v>46569</v>
      </c>
      <c r="I113" s="82">
        <v>19</v>
      </c>
      <c r="J113" s="48">
        <v>18</v>
      </c>
      <c r="K113" s="48">
        <v>24</v>
      </c>
      <c r="L113" s="48">
        <v>2.83</v>
      </c>
      <c r="M113" s="48">
        <v>2.835</v>
      </c>
      <c r="N113" s="48">
        <v>2.8029999999999999</v>
      </c>
      <c r="O113" s="48">
        <v>0.3</v>
      </c>
      <c r="P113" s="48">
        <v>0.4</v>
      </c>
      <c r="Q113" s="48">
        <v>1</v>
      </c>
      <c r="R113" s="48">
        <v>0.1</v>
      </c>
      <c r="S113" s="48">
        <v>0.3</v>
      </c>
      <c r="T113" s="48">
        <v>0.4</v>
      </c>
      <c r="U113" s="47"/>
      <c r="V113" s="47"/>
      <c r="W113" s="47"/>
      <c r="X113" s="47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</row>
    <row r="114" spans="1:53" s="45" customFormat="1" x14ac:dyDescent="0.3">
      <c r="A114" s="25" t="s">
        <v>32</v>
      </c>
      <c r="B114" s="25" t="s">
        <v>1449</v>
      </c>
      <c r="C114" s="22">
        <v>189</v>
      </c>
      <c r="D114" s="29">
        <v>45777</v>
      </c>
      <c r="E114" s="22">
        <v>1164372</v>
      </c>
      <c r="F114" s="22" t="s">
        <v>1456</v>
      </c>
      <c r="G114" s="23">
        <v>45931</v>
      </c>
      <c r="H114" s="24">
        <v>46600</v>
      </c>
      <c r="I114" s="83">
        <v>54</v>
      </c>
      <c r="J114" s="22">
        <v>54</v>
      </c>
      <c r="K114" s="22">
        <v>49</v>
      </c>
      <c r="L114" s="22">
        <v>2.266</v>
      </c>
      <c r="M114" s="22">
        <v>2.2999999999999998</v>
      </c>
      <c r="N114" s="22">
        <v>2.3650000000000002</v>
      </c>
      <c r="O114" s="22">
        <v>5.5</v>
      </c>
      <c r="P114" s="22">
        <v>6</v>
      </c>
      <c r="Q114" s="22">
        <v>6</v>
      </c>
      <c r="R114" s="22">
        <v>2</v>
      </c>
      <c r="S114" s="22">
        <v>3.6</v>
      </c>
      <c r="T114" s="22">
        <v>3.1</v>
      </c>
      <c r="U114" s="3"/>
      <c r="V114" s="3"/>
      <c r="W114" s="3"/>
      <c r="X114" s="3" t="s">
        <v>1448</v>
      </c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</row>
    <row r="115" spans="1:53" x14ac:dyDescent="0.3">
      <c r="A115" s="25" t="s">
        <v>1268</v>
      </c>
      <c r="B115" s="25" t="s">
        <v>523</v>
      </c>
      <c r="C115" s="22">
        <v>190</v>
      </c>
      <c r="D115" s="29">
        <v>45744</v>
      </c>
      <c r="E115" s="22">
        <v>1163357</v>
      </c>
      <c r="F115" s="22" t="s">
        <v>406</v>
      </c>
      <c r="G115" s="23">
        <f t="shared" si="29"/>
        <v>46109</v>
      </c>
      <c r="H115" s="24">
        <v>46082</v>
      </c>
      <c r="I115" s="83">
        <v>53</v>
      </c>
      <c r="J115" s="22">
        <v>49</v>
      </c>
      <c r="K115" s="22">
        <v>48</v>
      </c>
      <c r="L115" s="22">
        <v>2.8290000000000002</v>
      </c>
      <c r="M115" s="22">
        <v>2.8180000000000001</v>
      </c>
      <c r="N115" s="22">
        <v>2.7759999999999998</v>
      </c>
      <c r="O115" s="22">
        <v>0.7</v>
      </c>
      <c r="P115" s="22">
        <v>1.1000000000000001</v>
      </c>
      <c r="Q115" s="22">
        <v>1.9</v>
      </c>
      <c r="R115" s="22">
        <v>5</v>
      </c>
      <c r="S115" s="22">
        <v>1.3</v>
      </c>
      <c r="T115" s="22">
        <v>3.5</v>
      </c>
      <c r="U115" s="3"/>
      <c r="V115" s="3"/>
      <c r="W115" s="3"/>
      <c r="X115" s="3"/>
    </row>
    <row r="116" spans="1:53" x14ac:dyDescent="0.3">
      <c r="A116" s="69" t="s">
        <v>397</v>
      </c>
      <c r="B116" s="69" t="s">
        <v>524</v>
      </c>
      <c r="C116" s="48">
        <v>193</v>
      </c>
      <c r="D116" s="146">
        <v>44386</v>
      </c>
      <c r="E116" s="48">
        <v>1039080</v>
      </c>
      <c r="F116" s="48" t="s">
        <v>416</v>
      </c>
      <c r="G116" s="71">
        <f t="shared" si="29"/>
        <v>44751</v>
      </c>
      <c r="H116" s="72">
        <v>45474</v>
      </c>
      <c r="I116" s="82">
        <v>48</v>
      </c>
      <c r="J116" s="48">
        <v>49</v>
      </c>
      <c r="K116" s="48"/>
      <c r="L116" s="48">
        <v>2.6850000000000001</v>
      </c>
      <c r="M116" s="48">
        <v>2.6739999999999999</v>
      </c>
      <c r="N116" s="48"/>
      <c r="O116" s="48">
        <v>1</v>
      </c>
      <c r="P116" s="48">
        <v>1.4</v>
      </c>
      <c r="Q116" s="48"/>
      <c r="R116" s="48">
        <v>1.3</v>
      </c>
      <c r="S116" s="48">
        <v>2.5</v>
      </c>
      <c r="T116" s="48"/>
      <c r="U116" s="47"/>
      <c r="V116" s="47"/>
      <c r="W116" s="47"/>
      <c r="X116" s="47"/>
    </row>
    <row r="117" spans="1:53" x14ac:dyDescent="0.3">
      <c r="A117" s="25" t="s">
        <v>104</v>
      </c>
      <c r="B117" s="25" t="s">
        <v>105</v>
      </c>
      <c r="C117" s="22">
        <v>194</v>
      </c>
      <c r="D117" s="147">
        <v>37173</v>
      </c>
      <c r="E117" s="22">
        <v>234004</v>
      </c>
      <c r="F117" s="22" t="s">
        <v>426</v>
      </c>
      <c r="G117" s="23">
        <f t="shared" si="29"/>
        <v>37538</v>
      </c>
      <c r="H117" s="24">
        <v>38268</v>
      </c>
      <c r="I117" s="83">
        <v>42</v>
      </c>
      <c r="J117" s="22">
        <v>41</v>
      </c>
      <c r="K117" s="22">
        <v>40</v>
      </c>
      <c r="L117" s="22">
        <v>2.66</v>
      </c>
      <c r="M117" s="22">
        <v>2.64</v>
      </c>
      <c r="N117" s="22">
        <v>2.64</v>
      </c>
      <c r="O117" s="22">
        <v>0.4</v>
      </c>
      <c r="P117" s="22">
        <v>0.3</v>
      </c>
      <c r="Q117" s="22">
        <v>0.5</v>
      </c>
      <c r="R117" s="22">
        <v>0</v>
      </c>
      <c r="S117" s="22">
        <v>0.1</v>
      </c>
      <c r="T117" s="22">
        <v>0.3</v>
      </c>
      <c r="U117" s="3"/>
      <c r="V117" s="3" t="s">
        <v>410</v>
      </c>
      <c r="W117" s="3"/>
      <c r="X117" s="3" t="s">
        <v>410</v>
      </c>
    </row>
    <row r="118" spans="1:53" x14ac:dyDescent="0.3">
      <c r="A118" s="25" t="s">
        <v>397</v>
      </c>
      <c r="B118" s="25" t="s">
        <v>525</v>
      </c>
      <c r="C118" s="22">
        <v>195</v>
      </c>
      <c r="D118" s="29">
        <v>44720</v>
      </c>
      <c r="E118" s="22">
        <v>1069765</v>
      </c>
      <c r="F118" s="22" t="s">
        <v>416</v>
      </c>
      <c r="G118" s="23">
        <f t="shared" si="29"/>
        <v>45085</v>
      </c>
      <c r="H118" s="24">
        <v>45809</v>
      </c>
      <c r="I118" s="83">
        <v>37</v>
      </c>
      <c r="J118" s="22">
        <v>37</v>
      </c>
      <c r="K118" s="22">
        <v>41</v>
      </c>
      <c r="L118" s="22">
        <v>2.7429999999999999</v>
      </c>
      <c r="M118" s="22">
        <v>2.734</v>
      </c>
      <c r="N118" s="22">
        <v>2.73</v>
      </c>
      <c r="O118" s="22">
        <v>0.5</v>
      </c>
      <c r="P118" s="22">
        <v>0.6</v>
      </c>
      <c r="Q118" s="22">
        <v>0.8</v>
      </c>
      <c r="R118" s="22">
        <v>0.2</v>
      </c>
      <c r="S118" s="22">
        <v>0.4</v>
      </c>
      <c r="T118" s="22">
        <v>0.7</v>
      </c>
      <c r="U118" s="3"/>
      <c r="V118" s="3"/>
      <c r="W118" s="3"/>
      <c r="X118" s="3"/>
    </row>
    <row r="119" spans="1:53" s="45" customFormat="1" x14ac:dyDescent="0.3">
      <c r="A119" s="69" t="s">
        <v>32</v>
      </c>
      <c r="B119" s="69" t="s">
        <v>526</v>
      </c>
      <c r="C119" s="48">
        <v>201</v>
      </c>
      <c r="D119" s="70">
        <v>45496</v>
      </c>
      <c r="E119" s="48">
        <v>1145865</v>
      </c>
      <c r="F119" s="48" t="s">
        <v>1421</v>
      </c>
      <c r="G119" s="71">
        <f t="shared" si="29"/>
        <v>45861</v>
      </c>
      <c r="H119" s="72">
        <v>46539</v>
      </c>
      <c r="I119" s="82">
        <v>21</v>
      </c>
      <c r="J119" s="48">
        <v>21</v>
      </c>
      <c r="K119" s="48">
        <v>28</v>
      </c>
      <c r="L119" s="48">
        <v>2.819</v>
      </c>
      <c r="M119" s="48">
        <v>2.7930000000000001</v>
      </c>
      <c r="N119" s="48">
        <v>2.8050000000000002</v>
      </c>
      <c r="O119" s="48">
        <v>0.4</v>
      </c>
      <c r="P119" s="48">
        <v>0.6</v>
      </c>
      <c r="Q119" s="48">
        <v>1</v>
      </c>
      <c r="R119" s="48">
        <v>0.3</v>
      </c>
      <c r="S119" s="48">
        <v>0.1</v>
      </c>
      <c r="T119" s="48">
        <v>0.6</v>
      </c>
      <c r="U119" s="47"/>
      <c r="V119" s="47"/>
      <c r="W119" s="47"/>
      <c r="X119" s="47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</row>
    <row r="120" spans="1:53" x14ac:dyDescent="0.3">
      <c r="A120" s="69" t="s">
        <v>32</v>
      </c>
      <c r="B120" s="69" t="s">
        <v>527</v>
      </c>
      <c r="C120" s="48">
        <v>203</v>
      </c>
      <c r="D120" s="146">
        <v>38806</v>
      </c>
      <c r="E120" s="48">
        <v>406890</v>
      </c>
      <c r="F120" s="48" t="s">
        <v>400</v>
      </c>
      <c r="G120" s="71">
        <f t="shared" si="29"/>
        <v>39171</v>
      </c>
      <c r="H120" s="72">
        <v>39901</v>
      </c>
      <c r="I120" s="82">
        <v>23</v>
      </c>
      <c r="J120" s="48">
        <v>23</v>
      </c>
      <c r="K120" s="48">
        <v>25</v>
      </c>
      <c r="L120" s="48">
        <v>2.82</v>
      </c>
      <c r="M120" s="48">
        <v>2.82</v>
      </c>
      <c r="N120" s="48">
        <v>2.82</v>
      </c>
      <c r="O120" s="48">
        <v>0.2</v>
      </c>
      <c r="P120" s="48">
        <v>0.2</v>
      </c>
      <c r="Q120" s="48">
        <v>0.3</v>
      </c>
      <c r="R120" s="48">
        <v>0.2</v>
      </c>
      <c r="S120" s="48">
        <v>0.2</v>
      </c>
      <c r="T120" s="48">
        <v>1</v>
      </c>
      <c r="U120" s="47"/>
      <c r="V120" s="47" t="s">
        <v>528</v>
      </c>
      <c r="W120" s="47">
        <v>0.09</v>
      </c>
      <c r="X120" s="47" t="s">
        <v>529</v>
      </c>
    </row>
    <row r="121" spans="1:53" s="45" customFormat="1" x14ac:dyDescent="0.3">
      <c r="A121" s="69" t="s">
        <v>28</v>
      </c>
      <c r="B121" s="69" t="s">
        <v>530</v>
      </c>
      <c r="C121" s="48">
        <v>205</v>
      </c>
      <c r="D121" s="146">
        <v>40675</v>
      </c>
      <c r="E121" s="48">
        <v>538666</v>
      </c>
      <c r="F121" s="48" t="s">
        <v>531</v>
      </c>
      <c r="G121" s="71">
        <f t="shared" si="29"/>
        <v>41040</v>
      </c>
      <c r="H121" s="72">
        <v>41395</v>
      </c>
      <c r="I121" s="82">
        <v>41</v>
      </c>
      <c r="J121" s="48">
        <v>43</v>
      </c>
      <c r="K121" s="48">
        <v>48</v>
      </c>
      <c r="L121" s="48">
        <v>2.64</v>
      </c>
      <c r="M121" s="48">
        <v>2.63</v>
      </c>
      <c r="N121" s="48">
        <v>2.62</v>
      </c>
      <c r="O121" s="48">
        <v>0.4</v>
      </c>
      <c r="P121" s="48">
        <v>0.4</v>
      </c>
      <c r="Q121" s="48">
        <v>0.6</v>
      </c>
      <c r="R121" s="48">
        <v>1</v>
      </c>
      <c r="S121" s="48">
        <v>1.3</v>
      </c>
      <c r="T121" s="48">
        <v>0.6</v>
      </c>
      <c r="U121" s="47"/>
      <c r="V121" s="47" t="s">
        <v>410</v>
      </c>
      <c r="W121" s="47"/>
      <c r="X121" s="47" t="s">
        <v>410</v>
      </c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</row>
    <row r="122" spans="1:53" s="45" customFormat="1" x14ac:dyDescent="0.3">
      <c r="A122" s="69" t="s">
        <v>32</v>
      </c>
      <c r="B122" s="69" t="s">
        <v>532</v>
      </c>
      <c r="C122" s="48">
        <v>207</v>
      </c>
      <c r="D122" s="146">
        <v>40779</v>
      </c>
      <c r="E122" s="48">
        <v>598951</v>
      </c>
      <c r="F122" s="48" t="s">
        <v>418</v>
      </c>
      <c r="G122" s="71">
        <f t="shared" si="29"/>
        <v>41144</v>
      </c>
      <c r="H122" s="72">
        <v>41874</v>
      </c>
      <c r="I122" s="82">
        <v>13</v>
      </c>
      <c r="J122" s="48">
        <v>15</v>
      </c>
      <c r="K122" s="48">
        <v>23</v>
      </c>
      <c r="L122" s="48">
        <v>2.82</v>
      </c>
      <c r="M122" s="48">
        <v>2.8</v>
      </c>
      <c r="N122" s="48">
        <v>2.79</v>
      </c>
      <c r="O122" s="48">
        <v>0.2</v>
      </c>
      <c r="P122" s="48">
        <v>0.3</v>
      </c>
      <c r="Q122" s="48">
        <v>0.6</v>
      </c>
      <c r="R122" s="48">
        <v>0.3</v>
      </c>
      <c r="S122" s="48">
        <v>0.8</v>
      </c>
      <c r="T122" s="48">
        <v>1.6</v>
      </c>
      <c r="U122" s="47"/>
      <c r="V122" s="47" t="s">
        <v>410</v>
      </c>
      <c r="W122" s="47"/>
      <c r="X122" s="47" t="s">
        <v>410</v>
      </c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</row>
    <row r="123" spans="1:53" x14ac:dyDescent="0.3">
      <c r="A123" s="25" t="s">
        <v>28</v>
      </c>
      <c r="B123" s="25" t="s">
        <v>533</v>
      </c>
      <c r="C123" s="22">
        <v>208</v>
      </c>
      <c r="D123" s="147">
        <v>35593</v>
      </c>
      <c r="E123" s="22">
        <v>449</v>
      </c>
      <c r="F123" s="22" t="s">
        <v>472</v>
      </c>
      <c r="G123" s="23">
        <f t="shared" si="29"/>
        <v>35958</v>
      </c>
      <c r="H123" s="24" t="s">
        <v>410</v>
      </c>
      <c r="I123" s="83">
        <v>19</v>
      </c>
      <c r="J123" s="22">
        <v>16</v>
      </c>
      <c r="K123" s="22">
        <v>17</v>
      </c>
      <c r="L123" s="22">
        <v>2.8</v>
      </c>
      <c r="M123" s="22">
        <v>2.81</v>
      </c>
      <c r="N123" s="22">
        <v>2.79</v>
      </c>
      <c r="O123" s="22"/>
      <c r="P123" s="22">
        <v>0.4</v>
      </c>
      <c r="Q123" s="22"/>
      <c r="R123" s="22"/>
      <c r="S123" s="22"/>
      <c r="T123" s="22"/>
      <c r="U123" s="3"/>
      <c r="V123" s="3" t="s">
        <v>410</v>
      </c>
      <c r="W123" s="3"/>
      <c r="X123" s="3" t="s">
        <v>495</v>
      </c>
    </row>
    <row r="124" spans="1:53" s="45" customFormat="1" x14ac:dyDescent="0.3">
      <c r="A124" s="25" t="s">
        <v>32</v>
      </c>
      <c r="B124" s="25" t="s">
        <v>136</v>
      </c>
      <c r="C124" s="22">
        <v>209</v>
      </c>
      <c r="D124" s="29">
        <v>45678</v>
      </c>
      <c r="E124" s="22">
        <v>1161285</v>
      </c>
      <c r="F124" s="22" t="s">
        <v>1421</v>
      </c>
      <c r="G124" s="23">
        <v>46753</v>
      </c>
      <c r="H124" s="24">
        <v>46753</v>
      </c>
      <c r="I124" s="83">
        <v>40</v>
      </c>
      <c r="J124" s="22">
        <v>41</v>
      </c>
      <c r="K124" s="22">
        <v>45</v>
      </c>
      <c r="L124" s="22">
        <v>2.64</v>
      </c>
      <c r="M124" s="22">
        <v>2.6339999999999999</v>
      </c>
      <c r="N124" s="22">
        <v>2.601</v>
      </c>
      <c r="O124" s="22">
        <v>0.6</v>
      </c>
      <c r="P124" s="22">
        <v>0.9</v>
      </c>
      <c r="Q124" s="22">
        <v>1.4</v>
      </c>
      <c r="R124" s="22">
        <v>1</v>
      </c>
      <c r="S124" s="22">
        <v>0.7</v>
      </c>
      <c r="T124" s="22">
        <v>0.3</v>
      </c>
      <c r="U124" s="3"/>
      <c r="V124" s="3"/>
      <c r="W124" s="3"/>
      <c r="X124" s="3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</row>
    <row r="125" spans="1:53" s="45" customFormat="1" x14ac:dyDescent="0.3">
      <c r="A125" s="69" t="s">
        <v>28</v>
      </c>
      <c r="B125" s="69" t="s">
        <v>534</v>
      </c>
      <c r="C125" s="48">
        <v>210</v>
      </c>
      <c r="D125" s="70">
        <v>42850</v>
      </c>
      <c r="E125" s="48">
        <v>847288</v>
      </c>
      <c r="F125" s="48" t="s">
        <v>113</v>
      </c>
      <c r="G125" s="71">
        <f t="shared" si="29"/>
        <v>43215</v>
      </c>
      <c r="H125" s="72">
        <v>43922</v>
      </c>
      <c r="I125" s="82">
        <v>26</v>
      </c>
      <c r="J125" s="48">
        <v>26</v>
      </c>
      <c r="K125" s="48">
        <v>31</v>
      </c>
      <c r="L125" s="48">
        <v>2.63</v>
      </c>
      <c r="M125" s="48">
        <v>2.63</v>
      </c>
      <c r="N125" s="48">
        <v>2.6</v>
      </c>
      <c r="O125" s="48">
        <v>0.4</v>
      </c>
      <c r="P125" s="48">
        <v>0.5</v>
      </c>
      <c r="Q125" s="48">
        <v>1</v>
      </c>
      <c r="R125" s="48">
        <v>1.9</v>
      </c>
      <c r="S125" s="48">
        <v>0.3</v>
      </c>
      <c r="T125" s="48">
        <v>0.8</v>
      </c>
      <c r="U125" s="47"/>
      <c r="V125" s="47"/>
      <c r="W125" s="47"/>
      <c r="X125" s="47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</row>
    <row r="126" spans="1:53" x14ac:dyDescent="0.3">
      <c r="A126" s="69" t="s">
        <v>411</v>
      </c>
      <c r="B126" s="69" t="s">
        <v>535</v>
      </c>
      <c r="C126" s="48">
        <v>212</v>
      </c>
      <c r="D126" s="146">
        <v>35983</v>
      </c>
      <c r="E126" s="48">
        <v>47473</v>
      </c>
      <c r="F126" s="48" t="s">
        <v>536</v>
      </c>
      <c r="G126" s="71">
        <f t="shared" si="29"/>
        <v>36348</v>
      </c>
      <c r="H126" s="72">
        <v>37078</v>
      </c>
      <c r="I126" s="82">
        <v>37</v>
      </c>
      <c r="J126" s="48">
        <v>38</v>
      </c>
      <c r="K126" s="48">
        <v>0</v>
      </c>
      <c r="L126" s="48">
        <v>2.76</v>
      </c>
      <c r="M126" s="48">
        <v>2.81</v>
      </c>
      <c r="N126" s="48">
        <v>0</v>
      </c>
      <c r="O126" s="48">
        <v>0.8</v>
      </c>
      <c r="P126" s="48">
        <v>0.3</v>
      </c>
      <c r="Q126" s="48">
        <v>0</v>
      </c>
      <c r="R126" s="48">
        <v>0</v>
      </c>
      <c r="S126" s="48">
        <v>0.2</v>
      </c>
      <c r="T126" s="48">
        <v>1.7</v>
      </c>
      <c r="U126" s="47"/>
      <c r="V126" s="47" t="s">
        <v>410</v>
      </c>
      <c r="W126" s="47"/>
      <c r="X126" s="47" t="s">
        <v>410</v>
      </c>
    </row>
    <row r="127" spans="1:53" x14ac:dyDescent="0.3">
      <c r="A127" s="25" t="s">
        <v>28</v>
      </c>
      <c r="B127" s="25" t="s">
        <v>537</v>
      </c>
      <c r="C127" s="22">
        <v>214</v>
      </c>
      <c r="D127" s="147">
        <v>40065</v>
      </c>
      <c r="E127" s="22">
        <v>494946</v>
      </c>
      <c r="F127" s="22" t="s">
        <v>538</v>
      </c>
      <c r="G127" s="23">
        <f t="shared" ref="G127:G157" si="32">D127+365</f>
        <v>40430</v>
      </c>
      <c r="H127" s="24">
        <v>41160</v>
      </c>
      <c r="I127" s="83"/>
      <c r="J127" s="22">
        <v>17</v>
      </c>
      <c r="K127" s="22"/>
      <c r="L127" s="22"/>
      <c r="M127" s="22">
        <v>2.96</v>
      </c>
      <c r="N127" s="22"/>
      <c r="O127" s="22"/>
      <c r="P127" s="22">
        <v>0.2</v>
      </c>
      <c r="Q127" s="22"/>
      <c r="R127" s="22"/>
      <c r="S127" s="22">
        <v>0.7</v>
      </c>
      <c r="T127" s="22"/>
      <c r="U127" s="3"/>
      <c r="V127" s="3" t="s">
        <v>410</v>
      </c>
      <c r="W127" s="3"/>
      <c r="X127" s="3" t="s">
        <v>410</v>
      </c>
    </row>
    <row r="128" spans="1:53" x14ac:dyDescent="0.3">
      <c r="A128" s="69" t="s">
        <v>28</v>
      </c>
      <c r="B128" s="69" t="s">
        <v>539</v>
      </c>
      <c r="C128" s="48">
        <v>216</v>
      </c>
      <c r="D128" s="70">
        <v>42992</v>
      </c>
      <c r="E128" s="48">
        <v>874229</v>
      </c>
      <c r="F128" s="48" t="s">
        <v>488</v>
      </c>
      <c r="G128" s="71">
        <f t="shared" si="32"/>
        <v>43357</v>
      </c>
      <c r="H128" s="72">
        <v>44075</v>
      </c>
      <c r="I128" s="82">
        <v>28</v>
      </c>
      <c r="J128" s="48">
        <v>28</v>
      </c>
      <c r="K128" s="48">
        <v>33</v>
      </c>
      <c r="L128" s="48">
        <v>2.641</v>
      </c>
      <c r="M128" s="48">
        <v>2.6379999999999999</v>
      </c>
      <c r="N128" s="48">
        <v>2.6059999999999999</v>
      </c>
      <c r="O128" s="48">
        <v>0.7</v>
      </c>
      <c r="P128" s="48">
        <v>0.8</v>
      </c>
      <c r="Q128" s="48">
        <v>1.2</v>
      </c>
      <c r="R128" s="48">
        <v>0.7</v>
      </c>
      <c r="S128" s="48">
        <v>0.6</v>
      </c>
      <c r="T128" s="48">
        <v>1.5</v>
      </c>
      <c r="U128" s="47"/>
      <c r="V128" s="47"/>
      <c r="W128" s="47"/>
      <c r="X128" s="47"/>
    </row>
    <row r="129" spans="1:53" s="45" customFormat="1" x14ac:dyDescent="0.3">
      <c r="A129" s="69" t="s">
        <v>1378</v>
      </c>
      <c r="B129" s="69" t="s">
        <v>269</v>
      </c>
      <c r="C129" s="48">
        <v>217</v>
      </c>
      <c r="D129" s="70">
        <v>45859</v>
      </c>
      <c r="E129" s="48">
        <v>1175150</v>
      </c>
      <c r="F129" s="48" t="s">
        <v>1421</v>
      </c>
      <c r="G129" s="71">
        <v>46935</v>
      </c>
      <c r="H129" s="72">
        <v>46935</v>
      </c>
      <c r="I129" s="82">
        <v>16</v>
      </c>
      <c r="J129" s="48">
        <v>16</v>
      </c>
      <c r="K129" s="48">
        <v>20</v>
      </c>
      <c r="L129" s="48">
        <v>2.6709999999999998</v>
      </c>
      <c r="M129" s="48">
        <v>2.6709999999999998</v>
      </c>
      <c r="N129" s="48">
        <v>2.6560000000000001</v>
      </c>
      <c r="O129" s="48">
        <v>0.5</v>
      </c>
      <c r="P129" s="48">
        <v>0.4</v>
      </c>
      <c r="Q129" s="48">
        <v>0.8</v>
      </c>
      <c r="R129" s="48">
        <v>0.1</v>
      </c>
      <c r="S129" s="48">
        <v>0.2</v>
      </c>
      <c r="T129" s="48">
        <v>0.1</v>
      </c>
      <c r="U129" s="47"/>
      <c r="V129" s="47"/>
      <c r="W129" s="47"/>
      <c r="X129" s="47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:53" s="45" customFormat="1" x14ac:dyDescent="0.3">
      <c r="A130" s="69" t="s">
        <v>28</v>
      </c>
      <c r="B130" s="69" t="s">
        <v>540</v>
      </c>
      <c r="C130" s="48">
        <v>218</v>
      </c>
      <c r="D130" s="146">
        <v>41513</v>
      </c>
      <c r="E130" s="48">
        <v>678557</v>
      </c>
      <c r="F130" s="48" t="s">
        <v>541</v>
      </c>
      <c r="G130" s="71">
        <f t="shared" si="32"/>
        <v>41878</v>
      </c>
      <c r="H130" s="72">
        <v>41791</v>
      </c>
      <c r="I130" s="82">
        <v>39</v>
      </c>
      <c r="J130" s="48">
        <v>37</v>
      </c>
      <c r="K130" s="48">
        <v>39</v>
      </c>
      <c r="L130" s="48">
        <v>2.71</v>
      </c>
      <c r="M130" s="48">
        <v>2.7</v>
      </c>
      <c r="N130" s="48">
        <v>2.66</v>
      </c>
      <c r="O130" s="48">
        <v>0.6</v>
      </c>
      <c r="P130" s="48">
        <v>0.7</v>
      </c>
      <c r="Q130" s="48">
        <v>1</v>
      </c>
      <c r="R130" s="48">
        <v>5.0999999999999996</v>
      </c>
      <c r="S130" s="48">
        <v>0.8</v>
      </c>
      <c r="T130" s="48">
        <v>3</v>
      </c>
      <c r="U130" s="47"/>
      <c r="V130" s="47"/>
      <c r="W130" s="47"/>
      <c r="X130" s="47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</row>
    <row r="131" spans="1:53" s="45" customFormat="1" x14ac:dyDescent="0.3">
      <c r="A131" s="25" t="s">
        <v>32</v>
      </c>
      <c r="B131" s="25" t="s">
        <v>542</v>
      </c>
      <c r="C131" s="22">
        <v>220</v>
      </c>
      <c r="D131" s="29">
        <v>44978</v>
      </c>
      <c r="E131" s="22">
        <v>1095555</v>
      </c>
      <c r="F131" s="22" t="s">
        <v>1384</v>
      </c>
      <c r="G131" s="23">
        <f t="shared" ref="G131" si="33">D131+365</f>
        <v>45343</v>
      </c>
      <c r="H131" s="24">
        <v>46054</v>
      </c>
      <c r="I131" s="83">
        <v>29</v>
      </c>
      <c r="J131" s="22">
        <v>28</v>
      </c>
      <c r="K131" s="22">
        <v>32</v>
      </c>
      <c r="L131" s="22">
        <v>2.6829999999999998</v>
      </c>
      <c r="M131" s="22">
        <v>2.6840000000000002</v>
      </c>
      <c r="N131" s="22">
        <v>2.677</v>
      </c>
      <c r="O131" s="22">
        <v>0.5</v>
      </c>
      <c r="P131" s="22">
        <v>0.5</v>
      </c>
      <c r="Q131" s="22">
        <v>0.6</v>
      </c>
      <c r="R131" s="22">
        <v>0.2</v>
      </c>
      <c r="S131" s="22">
        <v>0.3</v>
      </c>
      <c r="T131" s="151">
        <v>0.5</v>
      </c>
      <c r="U131" s="3"/>
      <c r="V131" s="3"/>
      <c r="W131" s="3"/>
      <c r="X131" s="3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</row>
    <row r="132" spans="1:53" s="45" customFormat="1" x14ac:dyDescent="0.3">
      <c r="A132" s="25" t="s">
        <v>32</v>
      </c>
      <c r="B132" s="25" t="s">
        <v>543</v>
      </c>
      <c r="C132" s="22">
        <v>221</v>
      </c>
      <c r="D132" s="29">
        <v>42843</v>
      </c>
      <c r="E132" s="22">
        <v>845833</v>
      </c>
      <c r="F132" s="22" t="s">
        <v>544</v>
      </c>
      <c r="G132" s="23">
        <f t="shared" si="32"/>
        <v>43208</v>
      </c>
      <c r="H132" s="24">
        <v>43922</v>
      </c>
      <c r="I132" s="83">
        <v>26</v>
      </c>
      <c r="J132" s="22">
        <v>25</v>
      </c>
      <c r="K132" s="22">
        <v>31</v>
      </c>
      <c r="L132" s="22">
        <v>2.0630000000000002</v>
      </c>
      <c r="M132" s="22">
        <v>2.0630000000000002</v>
      </c>
      <c r="N132" s="22">
        <v>2.06</v>
      </c>
      <c r="O132" s="22">
        <v>0.6</v>
      </c>
      <c r="P132" s="22">
        <v>0.7</v>
      </c>
      <c r="Q132" s="22">
        <v>1.3</v>
      </c>
      <c r="R132" s="22">
        <v>0.3</v>
      </c>
      <c r="S132" s="22">
        <v>0.3</v>
      </c>
      <c r="T132" s="22">
        <v>1.8</v>
      </c>
      <c r="U132" s="3"/>
      <c r="V132" s="3"/>
      <c r="W132" s="3"/>
      <c r="X132" s="3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</row>
    <row r="133" spans="1:53" s="45" customFormat="1" x14ac:dyDescent="0.3">
      <c r="A133" s="25" t="s">
        <v>32</v>
      </c>
      <c r="B133" s="25" t="s">
        <v>543</v>
      </c>
      <c r="C133" s="22">
        <v>221</v>
      </c>
      <c r="D133" s="29">
        <v>44074</v>
      </c>
      <c r="E133" s="22">
        <v>1004998</v>
      </c>
      <c r="F133" s="22" t="s">
        <v>1259</v>
      </c>
      <c r="G133" s="23">
        <f t="shared" si="32"/>
        <v>44439</v>
      </c>
      <c r="H133" s="24">
        <v>45139</v>
      </c>
      <c r="I133" s="83"/>
      <c r="J133" s="22">
        <v>26</v>
      </c>
      <c r="K133" s="22"/>
      <c r="L133" s="22"/>
      <c r="M133" s="22">
        <v>2.6160000000000001</v>
      </c>
      <c r="N133" s="22"/>
      <c r="O133" s="22"/>
      <c r="P133" s="22">
        <v>0.8</v>
      </c>
      <c r="Q133" s="22"/>
      <c r="R133" s="22"/>
      <c r="S133" s="22">
        <v>1.3</v>
      </c>
      <c r="T133" s="22"/>
      <c r="U133" s="3"/>
      <c r="V133" s="3"/>
      <c r="W133" s="3"/>
      <c r="X133" s="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</row>
    <row r="134" spans="1:53" s="45" customFormat="1" x14ac:dyDescent="0.3">
      <c r="A134" s="25" t="s">
        <v>1378</v>
      </c>
      <c r="B134" s="25" t="s">
        <v>112</v>
      </c>
      <c r="C134" s="22">
        <v>222</v>
      </c>
      <c r="D134" s="29">
        <v>45475</v>
      </c>
      <c r="E134" s="22">
        <v>1144070</v>
      </c>
      <c r="F134" s="22" t="s">
        <v>406</v>
      </c>
      <c r="G134" s="23">
        <f t="shared" si="32"/>
        <v>45840</v>
      </c>
      <c r="H134" s="24">
        <v>45839</v>
      </c>
      <c r="I134" s="83">
        <v>37</v>
      </c>
      <c r="J134" s="22">
        <v>35</v>
      </c>
      <c r="K134" s="22">
        <v>40</v>
      </c>
      <c r="L134" s="22">
        <v>2.6280000000000001</v>
      </c>
      <c r="M134" s="22">
        <v>2.6150000000000002</v>
      </c>
      <c r="N134" s="22">
        <v>2.6019999999999999</v>
      </c>
      <c r="O134" s="22">
        <v>0.6</v>
      </c>
      <c r="P134" s="22">
        <v>0.8</v>
      </c>
      <c r="Q134" s="22">
        <v>1.2</v>
      </c>
      <c r="R134" s="22">
        <v>0.3</v>
      </c>
      <c r="S134" s="22">
        <v>0.2</v>
      </c>
      <c r="T134" s="22">
        <v>0.7</v>
      </c>
      <c r="U134" s="3"/>
      <c r="V134" s="3"/>
      <c r="W134" s="3"/>
      <c r="X134" s="3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</row>
    <row r="135" spans="1:53" s="45" customFormat="1" x14ac:dyDescent="0.3">
      <c r="A135" s="25" t="s">
        <v>464</v>
      </c>
      <c r="B135" s="25" t="s">
        <v>545</v>
      </c>
      <c r="C135" s="22">
        <v>223</v>
      </c>
      <c r="D135" s="29">
        <v>45084</v>
      </c>
      <c r="E135" s="22">
        <v>1107120</v>
      </c>
      <c r="F135" s="22" t="s">
        <v>441</v>
      </c>
      <c r="G135" s="23">
        <f t="shared" ref="G135" si="34">D135+365</f>
        <v>45449</v>
      </c>
      <c r="H135" s="24">
        <v>46174</v>
      </c>
      <c r="I135" s="83">
        <v>27</v>
      </c>
      <c r="J135" s="22">
        <v>23</v>
      </c>
      <c r="K135" s="151">
        <v>28</v>
      </c>
      <c r="L135" s="22">
        <v>2.657</v>
      </c>
      <c r="M135" s="22">
        <v>2.6469999999999998</v>
      </c>
      <c r="N135" s="22">
        <v>2.6339999999999999</v>
      </c>
      <c r="O135" s="22">
        <v>0.6</v>
      </c>
      <c r="P135" s="22">
        <v>0.6</v>
      </c>
      <c r="Q135" s="22">
        <v>0.9</v>
      </c>
      <c r="R135" s="22">
        <v>0.4</v>
      </c>
      <c r="S135" s="22">
        <v>0.5</v>
      </c>
      <c r="T135" s="22">
        <v>1.1000000000000001</v>
      </c>
      <c r="U135" s="3"/>
      <c r="V135" s="3"/>
      <c r="W135" s="3"/>
      <c r="X135" s="3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</row>
    <row r="136" spans="1:53" s="45" customFormat="1" x14ac:dyDescent="0.3">
      <c r="A136" s="25" t="s">
        <v>28</v>
      </c>
      <c r="B136" s="25" t="s">
        <v>87</v>
      </c>
      <c r="C136" s="22">
        <v>224</v>
      </c>
      <c r="D136" s="29">
        <v>44196</v>
      </c>
      <c r="E136" s="22">
        <v>1021370</v>
      </c>
      <c r="F136" s="22" t="s">
        <v>488</v>
      </c>
      <c r="G136" s="23">
        <f t="shared" si="32"/>
        <v>44561</v>
      </c>
      <c r="H136" s="24">
        <v>45261</v>
      </c>
      <c r="I136" s="83">
        <v>31</v>
      </c>
      <c r="J136" s="22">
        <v>32</v>
      </c>
      <c r="K136" s="22">
        <v>35</v>
      </c>
      <c r="L136" s="22">
        <v>2.5950000000000002</v>
      </c>
      <c r="M136" s="22">
        <v>2.5870000000000002</v>
      </c>
      <c r="N136" s="22">
        <v>2.5510000000000002</v>
      </c>
      <c r="O136" s="22">
        <v>0.7</v>
      </c>
      <c r="P136" s="22">
        <v>0.9</v>
      </c>
      <c r="Q136" s="22">
        <v>1.7</v>
      </c>
      <c r="R136" s="22">
        <v>2.4</v>
      </c>
      <c r="S136" s="22">
        <v>0.7</v>
      </c>
      <c r="T136" s="22">
        <v>0.9</v>
      </c>
      <c r="U136" s="3"/>
      <c r="V136" s="3"/>
      <c r="W136" s="3"/>
      <c r="X136" s="3" t="s">
        <v>546</v>
      </c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</row>
    <row r="137" spans="1:53" x14ac:dyDescent="0.3">
      <c r="A137" s="69" t="s">
        <v>1378</v>
      </c>
      <c r="B137" s="69" t="s">
        <v>547</v>
      </c>
      <c r="C137" s="48">
        <v>225</v>
      </c>
      <c r="D137" s="146">
        <v>36424</v>
      </c>
      <c r="E137" s="48">
        <v>104489</v>
      </c>
      <c r="F137" s="48" t="s">
        <v>426</v>
      </c>
      <c r="G137" s="71">
        <f t="shared" si="32"/>
        <v>36789</v>
      </c>
      <c r="H137" s="72">
        <v>37135</v>
      </c>
      <c r="I137" s="82">
        <v>43</v>
      </c>
      <c r="J137" s="48">
        <v>41</v>
      </c>
      <c r="K137" s="48">
        <v>37</v>
      </c>
      <c r="L137" s="48">
        <v>2.63</v>
      </c>
      <c r="M137" s="48">
        <v>2.63</v>
      </c>
      <c r="N137" s="48">
        <v>2.64</v>
      </c>
      <c r="O137" s="48">
        <v>0.4</v>
      </c>
      <c r="P137" s="48">
        <v>0.8</v>
      </c>
      <c r="Q137" s="48">
        <v>0.7</v>
      </c>
      <c r="R137" s="48">
        <v>1.5</v>
      </c>
      <c r="S137" s="48">
        <v>2</v>
      </c>
      <c r="T137" s="48">
        <v>4</v>
      </c>
      <c r="U137" s="47"/>
      <c r="V137" s="47" t="s">
        <v>410</v>
      </c>
      <c r="W137" s="47"/>
      <c r="X137" s="47" t="s">
        <v>410</v>
      </c>
    </row>
    <row r="138" spans="1:53" x14ac:dyDescent="0.3">
      <c r="A138" s="69" t="s">
        <v>245</v>
      </c>
      <c r="B138" s="69" t="s">
        <v>246</v>
      </c>
      <c r="C138" s="48">
        <v>226</v>
      </c>
      <c r="D138" s="70">
        <v>45544</v>
      </c>
      <c r="E138" s="48">
        <v>1149648</v>
      </c>
      <c r="F138" s="48" t="s">
        <v>1421</v>
      </c>
      <c r="G138" s="71">
        <f t="shared" si="32"/>
        <v>45909</v>
      </c>
      <c r="H138" s="72">
        <v>45323</v>
      </c>
      <c r="I138" s="82">
        <v>31</v>
      </c>
      <c r="J138" s="48">
        <v>29</v>
      </c>
      <c r="K138" s="48">
        <v>27</v>
      </c>
      <c r="L138" s="141">
        <v>1.52</v>
      </c>
      <c r="M138" s="141">
        <v>1.5069999999999999</v>
      </c>
      <c r="N138" s="141">
        <v>1.575</v>
      </c>
      <c r="O138" s="141">
        <v>3.6</v>
      </c>
      <c r="P138" s="141">
        <v>3.7</v>
      </c>
      <c r="Q138" s="141">
        <v>5.8</v>
      </c>
      <c r="R138" s="48">
        <v>0.2</v>
      </c>
      <c r="S138" s="48">
        <v>0.4</v>
      </c>
      <c r="T138" s="48">
        <v>0.9</v>
      </c>
      <c r="U138" s="47"/>
      <c r="V138" s="47"/>
      <c r="W138" s="47"/>
      <c r="X138" s="47"/>
    </row>
    <row r="139" spans="1:53" s="45" customFormat="1" x14ac:dyDescent="0.3">
      <c r="A139" s="69" t="s">
        <v>517</v>
      </c>
      <c r="B139" s="69" t="s">
        <v>236</v>
      </c>
      <c r="C139" s="48">
        <v>228</v>
      </c>
      <c r="D139" s="146">
        <v>35703</v>
      </c>
      <c r="E139" s="48">
        <v>493</v>
      </c>
      <c r="F139" s="48" t="s">
        <v>519</v>
      </c>
      <c r="G139" s="71">
        <f t="shared" si="32"/>
        <v>36068</v>
      </c>
      <c r="H139" s="72" t="s">
        <v>410</v>
      </c>
      <c r="I139" s="82">
        <v>48</v>
      </c>
      <c r="J139" s="48">
        <v>52</v>
      </c>
      <c r="K139" s="48">
        <v>52</v>
      </c>
      <c r="L139" s="48">
        <v>2.7</v>
      </c>
      <c r="M139" s="48">
        <v>2.7</v>
      </c>
      <c r="N139" s="48">
        <v>2.7</v>
      </c>
      <c r="O139" s="48"/>
      <c r="P139" s="48">
        <v>0.4</v>
      </c>
      <c r="Q139" s="48"/>
      <c r="R139" s="48"/>
      <c r="S139" s="48"/>
      <c r="T139" s="48"/>
      <c r="U139" s="47"/>
      <c r="V139" s="47" t="s">
        <v>410</v>
      </c>
      <c r="W139" s="47"/>
      <c r="X139" s="47" t="s">
        <v>495</v>
      </c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</row>
    <row r="140" spans="1:53" s="45" customFormat="1" x14ac:dyDescent="0.3">
      <c r="A140" s="25" t="s">
        <v>479</v>
      </c>
      <c r="B140" s="25" t="s">
        <v>548</v>
      </c>
      <c r="C140" s="22">
        <v>229</v>
      </c>
      <c r="D140" s="29">
        <v>42465</v>
      </c>
      <c r="E140" s="22">
        <v>801414</v>
      </c>
      <c r="F140" s="22" t="s">
        <v>404</v>
      </c>
      <c r="G140" s="23">
        <f t="shared" si="32"/>
        <v>42830</v>
      </c>
      <c r="H140" s="24">
        <v>43101</v>
      </c>
      <c r="I140" s="83">
        <v>38</v>
      </c>
      <c r="J140" s="22">
        <v>37</v>
      </c>
      <c r="K140" s="22"/>
      <c r="L140" s="22">
        <v>2.76</v>
      </c>
      <c r="M140" s="22">
        <v>2.75</v>
      </c>
      <c r="N140" s="22"/>
      <c r="O140" s="22">
        <v>0.6</v>
      </c>
      <c r="P140" s="22">
        <v>1</v>
      </c>
      <c r="Q140" s="22"/>
      <c r="R140" s="22">
        <v>0.2</v>
      </c>
      <c r="S140" s="22">
        <v>0.5</v>
      </c>
      <c r="T140" s="22"/>
      <c r="U140" s="3"/>
      <c r="V140" s="3"/>
      <c r="W140" s="3"/>
      <c r="X140" s="3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</row>
    <row r="141" spans="1:53" s="45" customFormat="1" x14ac:dyDescent="0.3">
      <c r="A141" s="25" t="s">
        <v>549</v>
      </c>
      <c r="B141" s="25" t="s">
        <v>550</v>
      </c>
      <c r="C141" s="22">
        <v>231</v>
      </c>
      <c r="D141" s="147">
        <v>35703</v>
      </c>
      <c r="E141" s="22">
        <v>482</v>
      </c>
      <c r="F141" s="22" t="s">
        <v>551</v>
      </c>
      <c r="G141" s="23">
        <f t="shared" si="32"/>
        <v>36068</v>
      </c>
      <c r="H141" s="24" t="s">
        <v>410</v>
      </c>
      <c r="I141" s="83">
        <v>35</v>
      </c>
      <c r="J141" s="22">
        <v>37</v>
      </c>
      <c r="K141" s="22">
        <v>34</v>
      </c>
      <c r="L141" s="22">
        <v>2.61</v>
      </c>
      <c r="M141" s="22">
        <v>2.61</v>
      </c>
      <c r="N141" s="22">
        <v>2.61</v>
      </c>
      <c r="O141" s="22"/>
      <c r="P141" s="22">
        <v>0.7</v>
      </c>
      <c r="Q141" s="22"/>
      <c r="R141" s="22"/>
      <c r="S141" s="22"/>
      <c r="T141" s="22"/>
      <c r="U141" s="3"/>
      <c r="V141" s="3" t="s">
        <v>410</v>
      </c>
      <c r="W141" s="3"/>
      <c r="X141" s="3" t="s">
        <v>495</v>
      </c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</row>
    <row r="142" spans="1:53" s="45" customFormat="1" x14ac:dyDescent="0.3">
      <c r="A142" s="69" t="s">
        <v>552</v>
      </c>
      <c r="B142" s="69" t="s">
        <v>553</v>
      </c>
      <c r="C142" s="48">
        <v>232</v>
      </c>
      <c r="D142" s="146">
        <v>38986</v>
      </c>
      <c r="E142" s="48">
        <v>422383</v>
      </c>
      <c r="F142" s="48" t="s">
        <v>472</v>
      </c>
      <c r="G142" s="71">
        <f t="shared" si="32"/>
        <v>39351</v>
      </c>
      <c r="H142" s="72">
        <v>40081</v>
      </c>
      <c r="I142" s="82">
        <v>33</v>
      </c>
      <c r="J142" s="48">
        <v>32</v>
      </c>
      <c r="K142" s="48">
        <v>36</v>
      </c>
      <c r="L142" s="48">
        <v>2.81</v>
      </c>
      <c r="M142" s="48">
        <v>2.79</v>
      </c>
      <c r="N142" s="48">
        <v>2.78</v>
      </c>
      <c r="O142" s="48">
        <v>0.3</v>
      </c>
      <c r="P142" s="48">
        <v>0.3</v>
      </c>
      <c r="Q142" s="48">
        <v>0.4</v>
      </c>
      <c r="R142" s="48">
        <v>0.1</v>
      </c>
      <c r="S142" s="48">
        <v>0.2</v>
      </c>
      <c r="T142" s="48">
        <v>0.8</v>
      </c>
      <c r="U142" s="47"/>
      <c r="V142" s="47" t="s">
        <v>410</v>
      </c>
      <c r="W142" s="47"/>
      <c r="X142" s="47" t="s">
        <v>410</v>
      </c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</row>
    <row r="143" spans="1:53" x14ac:dyDescent="0.3">
      <c r="A143" s="25" t="s">
        <v>28</v>
      </c>
      <c r="B143" s="25" t="s">
        <v>554</v>
      </c>
      <c r="C143" s="22">
        <v>233</v>
      </c>
      <c r="D143" s="147">
        <v>36279</v>
      </c>
      <c r="E143" s="22">
        <v>84398</v>
      </c>
      <c r="F143" s="22" t="s">
        <v>447</v>
      </c>
      <c r="G143" s="23">
        <f t="shared" si="32"/>
        <v>36644</v>
      </c>
      <c r="H143" s="24">
        <v>37374</v>
      </c>
      <c r="I143" s="83">
        <v>41</v>
      </c>
      <c r="J143" s="22">
        <v>36</v>
      </c>
      <c r="K143" s="22">
        <v>43</v>
      </c>
      <c r="L143" s="22">
        <v>2.63</v>
      </c>
      <c r="M143" s="22">
        <v>2.63</v>
      </c>
      <c r="N143" s="22">
        <v>2.61</v>
      </c>
      <c r="O143" s="22">
        <v>0.4</v>
      </c>
      <c r="P143" s="22">
        <v>0.5</v>
      </c>
      <c r="Q143" s="22">
        <v>0.7</v>
      </c>
      <c r="R143" s="22">
        <v>0.1</v>
      </c>
      <c r="S143" s="22">
        <v>0.9</v>
      </c>
      <c r="T143" s="22">
        <v>2</v>
      </c>
      <c r="U143" s="3"/>
      <c r="V143" s="3" t="s">
        <v>410</v>
      </c>
      <c r="W143" s="3"/>
      <c r="X143" s="3" t="s">
        <v>410</v>
      </c>
    </row>
    <row r="144" spans="1:53" x14ac:dyDescent="0.3">
      <c r="A144" s="69" t="s">
        <v>28</v>
      </c>
      <c r="B144" s="69" t="s">
        <v>555</v>
      </c>
      <c r="C144" s="48">
        <v>236</v>
      </c>
      <c r="D144" s="70">
        <v>43622</v>
      </c>
      <c r="E144" s="48">
        <v>956368</v>
      </c>
      <c r="F144" s="48" t="s">
        <v>443</v>
      </c>
      <c r="G144" s="71">
        <f t="shared" si="32"/>
        <v>43987</v>
      </c>
      <c r="H144" s="72">
        <v>44713</v>
      </c>
      <c r="I144" s="82">
        <v>47</v>
      </c>
      <c r="J144" s="48">
        <v>50</v>
      </c>
      <c r="K144" s="48">
        <v>48</v>
      </c>
      <c r="L144" s="48">
        <v>2.5630000000000002</v>
      </c>
      <c r="M144" s="48">
        <v>2.5619999999999998</v>
      </c>
      <c r="N144" s="48">
        <v>2.5539999999999998</v>
      </c>
      <c r="O144" s="48">
        <v>1.5</v>
      </c>
      <c r="P144" s="48">
        <v>1.7</v>
      </c>
      <c r="Q144" s="48">
        <v>2.2000000000000002</v>
      </c>
      <c r="R144" s="141">
        <v>4.4000000000000004</v>
      </c>
      <c r="S144" s="141">
        <v>5.2</v>
      </c>
      <c r="T144" s="141">
        <v>6.5</v>
      </c>
      <c r="U144" s="47"/>
      <c r="V144" s="47"/>
      <c r="W144" s="47"/>
      <c r="X144" s="47"/>
    </row>
    <row r="145" spans="1:53" s="45" customFormat="1" x14ac:dyDescent="0.3">
      <c r="A145" s="25" t="s">
        <v>470</v>
      </c>
      <c r="B145" s="25" t="s">
        <v>556</v>
      </c>
      <c r="C145" s="22">
        <v>238</v>
      </c>
      <c r="D145" s="147">
        <v>36339</v>
      </c>
      <c r="E145" s="22">
        <v>93513</v>
      </c>
      <c r="F145" s="22" t="s">
        <v>409</v>
      </c>
      <c r="G145" s="23">
        <f t="shared" si="32"/>
        <v>36704</v>
      </c>
      <c r="H145" s="24" t="s">
        <v>410</v>
      </c>
      <c r="I145" s="83">
        <v>27</v>
      </c>
      <c r="J145" s="22">
        <v>28</v>
      </c>
      <c r="K145" s="22">
        <v>32</v>
      </c>
      <c r="L145" s="22">
        <v>2.71</v>
      </c>
      <c r="M145" s="22">
        <v>2.7</v>
      </c>
      <c r="N145" s="22">
        <v>2.71</v>
      </c>
      <c r="O145" s="22">
        <v>0.6</v>
      </c>
      <c r="P145" s="22">
        <v>0.7</v>
      </c>
      <c r="Q145" s="22">
        <v>0.9</v>
      </c>
      <c r="R145" s="22"/>
      <c r="S145" s="22"/>
      <c r="T145" s="22"/>
      <c r="U145" s="3"/>
      <c r="V145" s="3" t="s">
        <v>410</v>
      </c>
      <c r="W145" s="3"/>
      <c r="X145" s="3" t="s">
        <v>410</v>
      </c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</row>
    <row r="146" spans="1:53" s="45" customFormat="1" x14ac:dyDescent="0.3">
      <c r="A146" s="25" t="s">
        <v>32</v>
      </c>
      <c r="B146" s="25" t="s">
        <v>557</v>
      </c>
      <c r="C146" s="22">
        <v>239</v>
      </c>
      <c r="D146" s="147">
        <v>37867</v>
      </c>
      <c r="E146" s="22">
        <v>311627</v>
      </c>
      <c r="F146" s="22" t="s">
        <v>428</v>
      </c>
      <c r="G146" s="23">
        <f t="shared" si="32"/>
        <v>38232</v>
      </c>
      <c r="H146" s="24" t="s">
        <v>410</v>
      </c>
      <c r="I146" s="83"/>
      <c r="J146" s="22">
        <v>19</v>
      </c>
      <c r="K146" s="22"/>
      <c r="L146" s="22"/>
      <c r="M146" s="22">
        <v>2.64</v>
      </c>
      <c r="N146" s="22"/>
      <c r="O146" s="22"/>
      <c r="P146" s="22">
        <v>0.4</v>
      </c>
      <c r="Q146" s="22">
        <v>0</v>
      </c>
      <c r="R146" s="22"/>
      <c r="S146" s="22"/>
      <c r="T146" s="22"/>
      <c r="U146" s="3"/>
      <c r="V146" s="3" t="s">
        <v>501</v>
      </c>
      <c r="W146" s="3"/>
      <c r="X146" s="3" t="s">
        <v>557</v>
      </c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</row>
    <row r="147" spans="1:53" x14ac:dyDescent="0.3">
      <c r="A147" s="69" t="s">
        <v>558</v>
      </c>
      <c r="B147" s="69" t="s">
        <v>559</v>
      </c>
      <c r="C147" s="48">
        <v>241</v>
      </c>
      <c r="D147" s="146">
        <v>35474</v>
      </c>
      <c r="E147" s="48">
        <v>420</v>
      </c>
      <c r="F147" s="48" t="s">
        <v>519</v>
      </c>
      <c r="G147" s="71">
        <f t="shared" si="32"/>
        <v>35839</v>
      </c>
      <c r="H147" s="72" t="s">
        <v>410</v>
      </c>
      <c r="I147" s="82">
        <v>39</v>
      </c>
      <c r="J147" s="48">
        <v>43</v>
      </c>
      <c r="K147" s="48">
        <v>44</v>
      </c>
      <c r="L147" s="48">
        <v>2.72</v>
      </c>
      <c r="M147" s="48">
        <v>2.74</v>
      </c>
      <c r="N147" s="48">
        <v>2.71</v>
      </c>
      <c r="O147" s="48"/>
      <c r="P147" s="48">
        <v>0.5</v>
      </c>
      <c r="Q147" s="48"/>
      <c r="R147" s="48"/>
      <c r="S147" s="48"/>
      <c r="T147" s="48"/>
      <c r="U147" s="47"/>
      <c r="V147" s="47" t="s">
        <v>410</v>
      </c>
      <c r="W147" s="47"/>
      <c r="X147" s="47" t="s">
        <v>495</v>
      </c>
    </row>
    <row r="148" spans="1:53" x14ac:dyDescent="0.3">
      <c r="A148" s="25" t="s">
        <v>28</v>
      </c>
      <c r="B148" s="25" t="s">
        <v>560</v>
      </c>
      <c r="C148" s="22">
        <v>242</v>
      </c>
      <c r="D148" s="29">
        <v>45744</v>
      </c>
      <c r="E148" s="22">
        <v>1163063</v>
      </c>
      <c r="F148" s="22" t="s">
        <v>406</v>
      </c>
      <c r="G148" s="23">
        <f t="shared" ref="G148" si="35">D148+365</f>
        <v>46109</v>
      </c>
      <c r="H148" s="24">
        <v>45901</v>
      </c>
      <c r="I148" s="83">
        <v>51</v>
      </c>
      <c r="J148" s="22">
        <v>52</v>
      </c>
      <c r="K148" s="22">
        <v>52</v>
      </c>
      <c r="L148" s="22">
        <v>2.7949999999999999</v>
      </c>
      <c r="M148" s="22">
        <v>2.7810000000000001</v>
      </c>
      <c r="N148" s="22">
        <v>2.7280000000000002</v>
      </c>
      <c r="O148" s="22">
        <v>0.8</v>
      </c>
      <c r="P148" s="22">
        <v>1.1000000000000001</v>
      </c>
      <c r="Q148" s="22">
        <v>2.2999999999999998</v>
      </c>
      <c r="R148" s="22">
        <v>0.4</v>
      </c>
      <c r="S148" s="22">
        <v>0.5</v>
      </c>
      <c r="T148" s="22">
        <v>1</v>
      </c>
      <c r="U148" s="3"/>
      <c r="V148" s="3"/>
      <c r="W148" s="3"/>
      <c r="X148" s="3"/>
    </row>
    <row r="149" spans="1:53" s="45" customFormat="1" x14ac:dyDescent="0.3">
      <c r="A149" s="69" t="s">
        <v>561</v>
      </c>
      <c r="B149" s="69" t="s">
        <v>562</v>
      </c>
      <c r="C149" s="48">
        <v>243</v>
      </c>
      <c r="D149" s="146">
        <v>36032</v>
      </c>
      <c r="E149" s="48">
        <v>54777</v>
      </c>
      <c r="F149" s="48" t="s">
        <v>551</v>
      </c>
      <c r="G149" s="71">
        <f t="shared" si="32"/>
        <v>36397</v>
      </c>
      <c r="H149" s="72" t="s">
        <v>410</v>
      </c>
      <c r="I149" s="82">
        <v>36</v>
      </c>
      <c r="J149" s="48">
        <v>37</v>
      </c>
      <c r="K149" s="48">
        <v>40</v>
      </c>
      <c r="L149" s="48">
        <v>2.77</v>
      </c>
      <c r="M149" s="48">
        <v>2.77</v>
      </c>
      <c r="N149" s="48">
        <v>2.76</v>
      </c>
      <c r="O149" s="48">
        <v>0.5</v>
      </c>
      <c r="P149" s="48">
        <v>0.6</v>
      </c>
      <c r="Q149" s="48">
        <v>0.8</v>
      </c>
      <c r="R149" s="48"/>
      <c r="S149" s="48"/>
      <c r="T149" s="48"/>
      <c r="U149" s="47"/>
      <c r="V149" s="47" t="s">
        <v>410</v>
      </c>
      <c r="W149" s="47"/>
      <c r="X149" s="47" t="s">
        <v>410</v>
      </c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</row>
    <row r="150" spans="1:53" s="45" customFormat="1" x14ac:dyDescent="0.3">
      <c r="A150" s="25" t="s">
        <v>473</v>
      </c>
      <c r="B150" s="25" t="s">
        <v>563</v>
      </c>
      <c r="C150" s="22">
        <v>244</v>
      </c>
      <c r="D150" s="29">
        <v>44656</v>
      </c>
      <c r="E150" s="22">
        <v>1065823</v>
      </c>
      <c r="F150" s="22" t="s">
        <v>413</v>
      </c>
      <c r="G150" s="23">
        <f t="shared" si="32"/>
        <v>45021</v>
      </c>
      <c r="H150" s="24">
        <v>45748</v>
      </c>
      <c r="I150" s="83">
        <v>30</v>
      </c>
      <c r="J150" s="22">
        <v>30</v>
      </c>
      <c r="K150" s="22">
        <v>33</v>
      </c>
      <c r="L150" s="22">
        <v>2.7759999999999998</v>
      </c>
      <c r="M150" s="22">
        <v>2.7730000000000001</v>
      </c>
      <c r="N150" s="22">
        <v>2.7589999999999999</v>
      </c>
      <c r="O150" s="22">
        <v>0.5</v>
      </c>
      <c r="P150" s="22">
        <v>0.6</v>
      </c>
      <c r="Q150" s="22">
        <v>1</v>
      </c>
      <c r="R150" s="22">
        <v>0.4</v>
      </c>
      <c r="S150" s="22">
        <v>0.6</v>
      </c>
      <c r="T150" s="22">
        <v>0.6</v>
      </c>
      <c r="U150" s="3"/>
      <c r="V150" s="3"/>
      <c r="W150" s="3"/>
      <c r="X150" s="3"/>
    </row>
    <row r="151" spans="1:53" s="45" customFormat="1" x14ac:dyDescent="0.3">
      <c r="A151" s="25" t="s">
        <v>564</v>
      </c>
      <c r="B151" s="25" t="s">
        <v>564</v>
      </c>
      <c r="C151" s="22">
        <v>245</v>
      </c>
      <c r="D151" s="147">
        <v>39388</v>
      </c>
      <c r="E151" s="22">
        <v>448564</v>
      </c>
      <c r="F151" s="22" t="s">
        <v>538</v>
      </c>
      <c r="G151" s="23">
        <f t="shared" si="32"/>
        <v>39753</v>
      </c>
      <c r="H151" s="24">
        <v>39753</v>
      </c>
      <c r="I151" s="83"/>
      <c r="J151" s="22">
        <v>15</v>
      </c>
      <c r="K151" s="22">
        <v>19</v>
      </c>
      <c r="L151" s="22"/>
      <c r="M151" s="22">
        <v>2.81</v>
      </c>
      <c r="N151" s="22">
        <v>2.81</v>
      </c>
      <c r="O151" s="22"/>
      <c r="P151" s="22">
        <v>0.1</v>
      </c>
      <c r="Q151" s="22">
        <v>0.2</v>
      </c>
      <c r="R151" s="22"/>
      <c r="S151" s="22">
        <v>0.1</v>
      </c>
      <c r="T151" s="22"/>
      <c r="U151" s="3"/>
      <c r="V151" s="3" t="s">
        <v>410</v>
      </c>
      <c r="W151" s="3"/>
      <c r="X151" s="3" t="s">
        <v>410</v>
      </c>
    </row>
    <row r="152" spans="1:53" s="45" customFormat="1" x14ac:dyDescent="0.3">
      <c r="A152" s="25" t="s">
        <v>516</v>
      </c>
      <c r="B152" s="25" t="s">
        <v>1232</v>
      </c>
      <c r="C152" s="22">
        <v>246</v>
      </c>
      <c r="D152" s="29">
        <v>43595</v>
      </c>
      <c r="E152" s="22">
        <v>959262</v>
      </c>
      <c r="F152" s="22" t="s">
        <v>441</v>
      </c>
      <c r="G152" s="23">
        <f t="shared" si="32"/>
        <v>43960</v>
      </c>
      <c r="H152" s="24">
        <v>44682</v>
      </c>
      <c r="I152" s="83">
        <v>33</v>
      </c>
      <c r="J152" s="22">
        <v>34</v>
      </c>
      <c r="K152" s="22"/>
      <c r="L152" s="22">
        <v>2.581</v>
      </c>
      <c r="M152" s="22">
        <v>2.62</v>
      </c>
      <c r="N152" s="22"/>
      <c r="O152" s="22">
        <v>4.5999999999999996</v>
      </c>
      <c r="P152" s="22">
        <v>4.2</v>
      </c>
      <c r="Q152" s="22"/>
      <c r="R152" s="22"/>
      <c r="S152" s="22"/>
      <c r="T152" s="22"/>
      <c r="U152" s="3"/>
      <c r="V152" s="3"/>
      <c r="W152" s="3"/>
      <c r="X152" s="3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</row>
    <row r="153" spans="1:53" s="45" customFormat="1" x14ac:dyDescent="0.3">
      <c r="A153" s="25" t="s">
        <v>28</v>
      </c>
      <c r="B153" s="25" t="s">
        <v>565</v>
      </c>
      <c r="C153" s="22">
        <v>247</v>
      </c>
      <c r="D153" s="147">
        <v>37181</v>
      </c>
      <c r="E153" s="22">
        <v>235336</v>
      </c>
      <c r="F153" s="22" t="s">
        <v>566</v>
      </c>
      <c r="G153" s="23">
        <f t="shared" si="32"/>
        <v>37546</v>
      </c>
      <c r="H153" s="24">
        <v>38276</v>
      </c>
      <c r="I153" s="83">
        <v>35</v>
      </c>
      <c r="J153" s="22">
        <v>35</v>
      </c>
      <c r="K153" s="22">
        <v>34</v>
      </c>
      <c r="L153" s="22">
        <v>2.62</v>
      </c>
      <c r="M153" s="22">
        <v>2.62</v>
      </c>
      <c r="N153" s="22">
        <v>2.61</v>
      </c>
      <c r="O153" s="22">
        <v>0.5</v>
      </c>
      <c r="P153" s="22">
        <v>0.6</v>
      </c>
      <c r="Q153" s="22">
        <v>0.8</v>
      </c>
      <c r="R153" s="22">
        <v>0</v>
      </c>
      <c r="S153" s="22">
        <v>0.1</v>
      </c>
      <c r="T153" s="22">
        <v>0.9</v>
      </c>
      <c r="U153" s="3"/>
      <c r="V153" s="3" t="s">
        <v>410</v>
      </c>
      <c r="W153" s="3"/>
      <c r="X153" s="3" t="s">
        <v>567</v>
      </c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</row>
    <row r="154" spans="1:53" s="45" customFormat="1" x14ac:dyDescent="0.3">
      <c r="A154" s="25" t="s">
        <v>28</v>
      </c>
      <c r="B154" s="25" t="s">
        <v>568</v>
      </c>
      <c r="C154" s="22">
        <v>249</v>
      </c>
      <c r="D154" s="29">
        <v>45372</v>
      </c>
      <c r="E154" s="22">
        <v>1134967</v>
      </c>
      <c r="F154" s="22" t="s">
        <v>406</v>
      </c>
      <c r="G154" s="23">
        <v>46447</v>
      </c>
      <c r="H154" s="24">
        <v>46447</v>
      </c>
      <c r="I154" s="83">
        <v>15</v>
      </c>
      <c r="J154" s="22">
        <v>13</v>
      </c>
      <c r="K154" s="22">
        <v>13</v>
      </c>
      <c r="L154" s="22">
        <v>2.827</v>
      </c>
      <c r="M154" s="22">
        <v>2.8319999999999999</v>
      </c>
      <c r="N154" s="22">
        <v>2.81</v>
      </c>
      <c r="O154" s="22">
        <v>0.4</v>
      </c>
      <c r="P154" s="22">
        <v>0.4</v>
      </c>
      <c r="Q154" s="22">
        <v>0.6</v>
      </c>
      <c r="R154" s="22">
        <v>2.7</v>
      </c>
      <c r="S154" s="22">
        <v>0.5</v>
      </c>
      <c r="T154" s="22">
        <v>0.3</v>
      </c>
      <c r="U154" s="3"/>
      <c r="V154" s="3"/>
      <c r="W154" s="3"/>
      <c r="X154" s="3"/>
    </row>
    <row r="155" spans="1:53" s="45" customFormat="1" x14ac:dyDescent="0.3">
      <c r="A155" s="69" t="s">
        <v>482</v>
      </c>
      <c r="B155" s="69" t="s">
        <v>569</v>
      </c>
      <c r="C155" s="48">
        <v>250</v>
      </c>
      <c r="D155" s="146">
        <v>35993</v>
      </c>
      <c r="E155" s="48">
        <v>49345</v>
      </c>
      <c r="F155" s="48" t="s">
        <v>472</v>
      </c>
      <c r="G155" s="71">
        <f t="shared" si="32"/>
        <v>36358</v>
      </c>
      <c r="H155" s="72">
        <v>37088</v>
      </c>
      <c r="I155" s="82">
        <v>33</v>
      </c>
      <c r="J155" s="48">
        <v>32</v>
      </c>
      <c r="K155" s="48"/>
      <c r="L155" s="48">
        <v>2.8</v>
      </c>
      <c r="M155" s="48">
        <v>2.8</v>
      </c>
      <c r="N155" s="48"/>
      <c r="O155" s="48">
        <v>0.5</v>
      </c>
      <c r="P155" s="48">
        <v>0.5</v>
      </c>
      <c r="Q155" s="48"/>
      <c r="R155" s="48">
        <v>2.2999999999999998</v>
      </c>
      <c r="S155" s="48">
        <v>0.5</v>
      </c>
      <c r="T155" s="48"/>
      <c r="U155" s="47"/>
      <c r="V155" s="47" t="s">
        <v>410</v>
      </c>
      <c r="W155" s="47"/>
      <c r="X155" s="47" t="s">
        <v>410</v>
      </c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</row>
    <row r="156" spans="1:53" s="45" customFormat="1" x14ac:dyDescent="0.3">
      <c r="A156" s="69" t="s">
        <v>45</v>
      </c>
      <c r="B156" s="69" t="s">
        <v>51</v>
      </c>
      <c r="C156" s="48">
        <v>251</v>
      </c>
      <c r="D156" s="70">
        <v>43726</v>
      </c>
      <c r="E156" s="48">
        <v>973655</v>
      </c>
      <c r="F156" s="48" t="s">
        <v>404</v>
      </c>
      <c r="G156" s="71">
        <f t="shared" si="32"/>
        <v>44091</v>
      </c>
      <c r="H156" s="72">
        <v>44228</v>
      </c>
      <c r="I156" s="82"/>
      <c r="J156" s="48">
        <v>18</v>
      </c>
      <c r="K156" s="48">
        <v>19</v>
      </c>
      <c r="L156" s="48"/>
      <c r="M156" s="48">
        <v>2.7320000000000002</v>
      </c>
      <c r="N156" s="48">
        <v>2.7349999999999999</v>
      </c>
      <c r="O156" s="48"/>
      <c r="P156" s="48">
        <v>0.5</v>
      </c>
      <c r="Q156" s="48">
        <v>0.7</v>
      </c>
      <c r="R156" s="48"/>
      <c r="S156" s="48">
        <v>2.2999999999999998</v>
      </c>
      <c r="T156" s="48">
        <v>2.2999999999999998</v>
      </c>
      <c r="U156" s="47"/>
      <c r="V156" s="47"/>
      <c r="W156" s="47"/>
      <c r="X156" s="47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</row>
    <row r="157" spans="1:53" s="45" customFormat="1" x14ac:dyDescent="0.3">
      <c r="A157" s="25" t="s">
        <v>470</v>
      </c>
      <c r="B157" s="25" t="s">
        <v>570</v>
      </c>
      <c r="C157" s="22">
        <v>256</v>
      </c>
      <c r="D157" s="147">
        <v>36649</v>
      </c>
      <c r="E157" s="22">
        <v>131414</v>
      </c>
      <c r="F157" s="22" t="s">
        <v>409</v>
      </c>
      <c r="G157" s="23">
        <f t="shared" si="32"/>
        <v>37014</v>
      </c>
      <c r="H157" s="24">
        <v>37744</v>
      </c>
      <c r="I157" s="83">
        <v>22</v>
      </c>
      <c r="J157" s="22">
        <v>22</v>
      </c>
      <c r="K157" s="22">
        <v>26</v>
      </c>
      <c r="L157" s="22">
        <v>2.89</v>
      </c>
      <c r="M157" s="22">
        <v>2.89</v>
      </c>
      <c r="N157" s="22">
        <v>2.85</v>
      </c>
      <c r="O157" s="22">
        <v>0.3</v>
      </c>
      <c r="P157" s="22">
        <v>0.3</v>
      </c>
      <c r="Q157" s="22">
        <v>0.7</v>
      </c>
      <c r="R157" s="22">
        <v>0.5</v>
      </c>
      <c r="S157" s="22">
        <v>0.9</v>
      </c>
      <c r="T157" s="22">
        <v>1.7</v>
      </c>
      <c r="U157" s="3"/>
      <c r="V157" s="3" t="s">
        <v>410</v>
      </c>
      <c r="W157" s="3"/>
      <c r="X157" s="3" t="s">
        <v>410</v>
      </c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</row>
    <row r="158" spans="1:53" s="45" customFormat="1" x14ac:dyDescent="0.3">
      <c r="A158" s="69" t="s">
        <v>32</v>
      </c>
      <c r="B158" s="69" t="s">
        <v>137</v>
      </c>
      <c r="C158" s="48">
        <v>259</v>
      </c>
      <c r="D158" s="70">
        <v>45825</v>
      </c>
      <c r="E158" s="48">
        <v>1174253</v>
      </c>
      <c r="F158" s="48" t="s">
        <v>1456</v>
      </c>
      <c r="G158" s="71">
        <v>46905</v>
      </c>
      <c r="H158" s="72">
        <v>45809</v>
      </c>
      <c r="I158" s="82">
        <v>42</v>
      </c>
      <c r="J158" s="48">
        <v>40</v>
      </c>
      <c r="K158" s="48">
        <v>40</v>
      </c>
      <c r="L158" s="48">
        <v>2.355</v>
      </c>
      <c r="M158" s="48">
        <v>2.367</v>
      </c>
      <c r="N158" s="48">
        <v>2.335</v>
      </c>
      <c r="O158" s="48">
        <v>5.4</v>
      </c>
      <c r="P158" s="48">
        <v>5.6</v>
      </c>
      <c r="Q158" s="48">
        <v>8.4</v>
      </c>
      <c r="R158" s="141">
        <v>17.2</v>
      </c>
      <c r="S158" s="141">
        <v>12</v>
      </c>
      <c r="T158" s="141">
        <v>13.8</v>
      </c>
      <c r="U158" s="47"/>
      <c r="V158" s="47"/>
      <c r="W158" s="47"/>
      <c r="X158" s="47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</row>
    <row r="159" spans="1:53" s="45" customFormat="1" x14ac:dyDescent="0.3">
      <c r="A159" s="25" t="s">
        <v>117</v>
      </c>
      <c r="B159" s="25" t="s">
        <v>571</v>
      </c>
      <c r="C159" s="22">
        <v>260</v>
      </c>
      <c r="D159" s="147">
        <v>38023</v>
      </c>
      <c r="E159" s="22">
        <v>325157</v>
      </c>
      <c r="F159" s="22" t="s">
        <v>455</v>
      </c>
      <c r="G159" s="23">
        <f t="shared" ref="G159:G178" si="36">D159+365</f>
        <v>38388</v>
      </c>
      <c r="H159" s="24">
        <v>39118</v>
      </c>
      <c r="I159" s="83"/>
      <c r="J159" s="22">
        <v>44</v>
      </c>
      <c r="K159" s="22">
        <v>36</v>
      </c>
      <c r="L159" s="22"/>
      <c r="M159" s="22">
        <v>1.32</v>
      </c>
      <c r="N159" s="22">
        <v>1.45</v>
      </c>
      <c r="O159" s="22"/>
      <c r="P159" s="22">
        <v>13.1</v>
      </c>
      <c r="Q159" s="22">
        <v>14.3</v>
      </c>
      <c r="R159" s="22"/>
      <c r="S159" s="22">
        <v>0</v>
      </c>
      <c r="T159" s="22">
        <v>0.3</v>
      </c>
      <c r="U159" s="3"/>
      <c r="V159" s="3" t="s">
        <v>410</v>
      </c>
      <c r="W159" s="3"/>
      <c r="X159" s="3" t="s">
        <v>410</v>
      </c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</row>
    <row r="160" spans="1:53" s="45" customFormat="1" x14ac:dyDescent="0.3">
      <c r="A160" s="69" t="s">
        <v>62</v>
      </c>
      <c r="B160" s="69" t="s">
        <v>572</v>
      </c>
      <c r="C160" s="48">
        <v>265</v>
      </c>
      <c r="D160" s="146">
        <v>35786</v>
      </c>
      <c r="E160" s="48">
        <v>517</v>
      </c>
      <c r="F160" s="48" t="s">
        <v>426</v>
      </c>
      <c r="G160" s="71">
        <f t="shared" si="36"/>
        <v>36151</v>
      </c>
      <c r="H160" s="72">
        <v>36881</v>
      </c>
      <c r="I160" s="82">
        <v>45</v>
      </c>
      <c r="J160" s="48">
        <v>44</v>
      </c>
      <c r="K160" s="48">
        <v>42</v>
      </c>
      <c r="L160" s="48">
        <v>2.61</v>
      </c>
      <c r="M160" s="48">
        <v>2.62</v>
      </c>
      <c r="N160" s="48">
        <v>2.62</v>
      </c>
      <c r="O160" s="48"/>
      <c r="P160" s="48">
        <v>0.5</v>
      </c>
      <c r="Q160" s="48"/>
      <c r="R160" s="48">
        <v>0.1</v>
      </c>
      <c r="S160" s="48">
        <v>0.3</v>
      </c>
      <c r="T160" s="48">
        <v>1</v>
      </c>
      <c r="U160" s="47"/>
      <c r="V160" s="47" t="s">
        <v>410</v>
      </c>
      <c r="W160" s="47"/>
      <c r="X160" s="47" t="s">
        <v>495</v>
      </c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</row>
    <row r="161" spans="1:53" s="45" customFormat="1" x14ac:dyDescent="0.3">
      <c r="A161" s="69" t="s">
        <v>573</v>
      </c>
      <c r="B161" s="69" t="s">
        <v>573</v>
      </c>
      <c r="C161" s="48">
        <v>266</v>
      </c>
      <c r="D161" s="70">
        <v>42468</v>
      </c>
      <c r="E161" s="48">
        <v>803052</v>
      </c>
      <c r="F161" s="48" t="s">
        <v>113</v>
      </c>
      <c r="G161" s="71">
        <f t="shared" si="36"/>
        <v>42833</v>
      </c>
      <c r="H161" s="72">
        <v>43556</v>
      </c>
      <c r="I161" s="82">
        <v>23</v>
      </c>
      <c r="J161" s="48">
        <v>21</v>
      </c>
      <c r="K161" s="48">
        <v>24</v>
      </c>
      <c r="L161" s="48">
        <v>3.43</v>
      </c>
      <c r="M161" s="48">
        <v>3.47</v>
      </c>
      <c r="N161" s="48">
        <v>3.58</v>
      </c>
      <c r="O161" s="48">
        <v>1.8</v>
      </c>
      <c r="P161" s="48">
        <v>1.9</v>
      </c>
      <c r="Q161" s="48">
        <v>1.4</v>
      </c>
      <c r="R161" s="48">
        <v>0.3</v>
      </c>
      <c r="S161" s="48">
        <v>1.2</v>
      </c>
      <c r="T161" s="48">
        <v>1.4</v>
      </c>
      <c r="U161" s="47"/>
      <c r="V161" s="47"/>
      <c r="W161" s="47"/>
      <c r="X161" s="47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</row>
    <row r="162" spans="1:53" x14ac:dyDescent="0.3">
      <c r="A162" s="69" t="s">
        <v>32</v>
      </c>
      <c r="B162" s="69" t="s">
        <v>574</v>
      </c>
      <c r="C162" s="48">
        <v>267</v>
      </c>
      <c r="D162" s="146">
        <v>40966</v>
      </c>
      <c r="E162" s="48">
        <v>616875</v>
      </c>
      <c r="F162" s="48" t="s">
        <v>113</v>
      </c>
      <c r="G162" s="71">
        <f t="shared" si="36"/>
        <v>41331</v>
      </c>
      <c r="H162" s="72">
        <v>41275</v>
      </c>
      <c r="I162" s="82">
        <v>37</v>
      </c>
      <c r="J162" s="48">
        <v>37</v>
      </c>
      <c r="K162" s="48">
        <v>40</v>
      </c>
      <c r="L162" s="48">
        <v>2.61</v>
      </c>
      <c r="M162" s="48">
        <v>2.61</v>
      </c>
      <c r="N162" s="48">
        <v>2.6</v>
      </c>
      <c r="O162" s="48">
        <v>0.6</v>
      </c>
      <c r="P162" s="48">
        <v>0.7</v>
      </c>
      <c r="Q162" s="48">
        <v>0.8</v>
      </c>
      <c r="R162" s="48">
        <v>0.5</v>
      </c>
      <c r="S162" s="48">
        <v>0.6</v>
      </c>
      <c r="T162" s="48">
        <v>3.5</v>
      </c>
      <c r="U162" s="47"/>
      <c r="V162" s="47"/>
      <c r="W162" s="47"/>
      <c r="X162" s="47"/>
    </row>
    <row r="163" spans="1:53" s="45" customFormat="1" x14ac:dyDescent="0.3">
      <c r="A163" s="25" t="s">
        <v>32</v>
      </c>
      <c r="B163" s="25" t="s">
        <v>575</v>
      </c>
      <c r="C163" s="22">
        <v>268</v>
      </c>
      <c r="D163" s="29">
        <v>45866</v>
      </c>
      <c r="E163" s="22">
        <v>1176453</v>
      </c>
      <c r="F163" s="22" t="s">
        <v>406</v>
      </c>
      <c r="G163" s="23">
        <v>46935</v>
      </c>
      <c r="H163" s="24">
        <v>46935</v>
      </c>
      <c r="I163" s="83">
        <v>36</v>
      </c>
      <c r="J163" s="22">
        <v>39</v>
      </c>
      <c r="K163" s="22">
        <v>44</v>
      </c>
      <c r="L163" s="22">
        <v>2.7050000000000001</v>
      </c>
      <c r="M163" s="22">
        <v>2.7040000000000002</v>
      </c>
      <c r="N163" s="22">
        <v>2.7</v>
      </c>
      <c r="O163" s="22">
        <v>0.7</v>
      </c>
      <c r="P163" s="22">
        <v>0.9</v>
      </c>
      <c r="Q163" s="22">
        <v>1.6</v>
      </c>
      <c r="R163" s="22">
        <v>0.2</v>
      </c>
      <c r="S163" s="22">
        <v>0.6</v>
      </c>
      <c r="T163" s="22">
        <v>7</v>
      </c>
      <c r="U163" s="3"/>
      <c r="V163" s="3"/>
      <c r="W163" s="3"/>
      <c r="X163" s="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</row>
    <row r="164" spans="1:53" s="45" customFormat="1" x14ac:dyDescent="0.3">
      <c r="A164" s="69" t="s">
        <v>32</v>
      </c>
      <c r="B164" s="69" t="s">
        <v>576</v>
      </c>
      <c r="C164" s="48">
        <v>270</v>
      </c>
      <c r="D164" s="70">
        <v>45744</v>
      </c>
      <c r="E164" s="48">
        <v>1163109</v>
      </c>
      <c r="F164" s="48" t="s">
        <v>1456</v>
      </c>
      <c r="G164" s="71">
        <f t="shared" si="36"/>
        <v>46109</v>
      </c>
      <c r="H164" s="72">
        <v>46082</v>
      </c>
      <c r="I164" s="82">
        <v>40</v>
      </c>
      <c r="J164" s="48">
        <v>45</v>
      </c>
      <c r="K164" s="48">
        <v>54</v>
      </c>
      <c r="L164" s="48">
        <v>2.6549999999999998</v>
      </c>
      <c r="M164" s="48">
        <v>2.6429999999999998</v>
      </c>
      <c r="N164" s="48">
        <v>2.5910000000000002</v>
      </c>
      <c r="O164" s="48">
        <v>0.7</v>
      </c>
      <c r="P164" s="48">
        <v>1.2</v>
      </c>
      <c r="Q164" s="48">
        <v>1.9</v>
      </c>
      <c r="R164" s="48">
        <v>0.2</v>
      </c>
      <c r="S164" s="48">
        <v>0.4</v>
      </c>
      <c r="T164" s="48">
        <v>0.6</v>
      </c>
      <c r="U164" s="47"/>
      <c r="V164" s="47"/>
      <c r="W164" s="47"/>
      <c r="X164" s="47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</row>
    <row r="165" spans="1:53" s="45" customFormat="1" x14ac:dyDescent="0.3">
      <c r="A165" s="69" t="s">
        <v>32</v>
      </c>
      <c r="B165" s="69" t="s">
        <v>206</v>
      </c>
      <c r="C165" s="48">
        <v>271</v>
      </c>
      <c r="D165" s="70">
        <v>45418</v>
      </c>
      <c r="E165" s="48">
        <v>1135596</v>
      </c>
      <c r="F165" s="48" t="s">
        <v>406</v>
      </c>
      <c r="G165" s="71">
        <f t="shared" ref="G165" si="37">D165+365</f>
        <v>45783</v>
      </c>
      <c r="H165" s="72">
        <v>45689</v>
      </c>
      <c r="I165" s="82">
        <v>28</v>
      </c>
      <c r="J165" s="48">
        <v>22</v>
      </c>
      <c r="K165" s="48"/>
      <c r="L165" s="48">
        <v>2.8580000000000001</v>
      </c>
      <c r="M165" s="48">
        <v>2.8490000000000002</v>
      </c>
      <c r="N165" s="48"/>
      <c r="O165" s="48">
        <v>0.4</v>
      </c>
      <c r="P165" s="48">
        <v>0.6</v>
      </c>
      <c r="Q165" s="48"/>
      <c r="R165" s="48">
        <v>0.1</v>
      </c>
      <c r="S165" s="48">
        <v>0.3</v>
      </c>
      <c r="T165" s="48">
        <v>0.8</v>
      </c>
      <c r="U165" s="47"/>
      <c r="V165" s="47"/>
      <c r="W165" s="47"/>
      <c r="X165" s="47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</row>
    <row r="166" spans="1:53" s="45" customFormat="1" x14ac:dyDescent="0.3">
      <c r="A166" s="69" t="s">
        <v>151</v>
      </c>
      <c r="B166" s="69" t="s">
        <v>577</v>
      </c>
      <c r="C166" s="48">
        <v>272</v>
      </c>
      <c r="D166" s="70">
        <v>44567</v>
      </c>
      <c r="E166" s="48">
        <v>1061751</v>
      </c>
      <c r="F166" s="48" t="s">
        <v>1307</v>
      </c>
      <c r="G166" s="71">
        <f t="shared" si="36"/>
        <v>44932</v>
      </c>
      <c r="H166" s="72">
        <v>45292</v>
      </c>
      <c r="I166" s="140">
        <v>55</v>
      </c>
      <c r="J166" s="141">
        <v>55</v>
      </c>
      <c r="K166" s="141">
        <v>47</v>
      </c>
      <c r="L166" s="48">
        <v>2.3149999999999999</v>
      </c>
      <c r="M166" s="48">
        <v>2.3730000000000002</v>
      </c>
      <c r="N166" s="48">
        <v>2.4249999999999998</v>
      </c>
      <c r="O166" s="141">
        <v>5.0999999999999996</v>
      </c>
      <c r="P166" s="141">
        <v>4.7</v>
      </c>
      <c r="Q166" s="141">
        <v>5.4</v>
      </c>
      <c r="R166" s="48">
        <v>4</v>
      </c>
      <c r="S166" s="48">
        <v>2.2999999999999998</v>
      </c>
      <c r="T166" s="48">
        <v>2.8</v>
      </c>
      <c r="U166" s="47"/>
      <c r="V166" s="47"/>
      <c r="W166" s="47"/>
      <c r="X166" s="47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</row>
    <row r="167" spans="1:53" s="45" customFormat="1" x14ac:dyDescent="0.3">
      <c r="A167" s="69" t="s">
        <v>502</v>
      </c>
      <c r="B167" s="69" t="s">
        <v>578</v>
      </c>
      <c r="C167" s="48">
        <v>273</v>
      </c>
      <c r="D167" s="146">
        <v>41502</v>
      </c>
      <c r="E167" s="48">
        <v>677472</v>
      </c>
      <c r="F167" s="48" t="s">
        <v>404</v>
      </c>
      <c r="G167" s="71">
        <f t="shared" si="36"/>
        <v>41867</v>
      </c>
      <c r="H167" s="72">
        <v>42597</v>
      </c>
      <c r="I167" s="82">
        <v>44</v>
      </c>
      <c r="J167" s="48">
        <v>45</v>
      </c>
      <c r="K167" s="48"/>
      <c r="L167" s="48">
        <v>2.67</v>
      </c>
      <c r="M167" s="48">
        <v>2.67</v>
      </c>
      <c r="N167" s="48"/>
      <c r="O167" s="48">
        <v>0.5</v>
      </c>
      <c r="P167" s="48">
        <v>0.5</v>
      </c>
      <c r="Q167" s="48"/>
      <c r="R167" s="48">
        <v>0.2</v>
      </c>
      <c r="S167" s="48">
        <v>0.5</v>
      </c>
      <c r="T167" s="48"/>
      <c r="U167" s="47"/>
      <c r="V167" s="47"/>
      <c r="W167" s="47"/>
      <c r="X167" s="4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</row>
    <row r="168" spans="1:53" x14ac:dyDescent="0.3">
      <c r="A168" s="69" t="s">
        <v>55</v>
      </c>
      <c r="B168" s="69" t="s">
        <v>289</v>
      </c>
      <c r="C168" s="48">
        <v>274</v>
      </c>
      <c r="D168" s="70">
        <v>45397</v>
      </c>
      <c r="E168" s="48">
        <v>1137226</v>
      </c>
      <c r="F168" s="48" t="s">
        <v>1421</v>
      </c>
      <c r="G168" s="71">
        <f t="shared" ref="G168" si="38">D168+365</f>
        <v>45762</v>
      </c>
      <c r="H168" s="72">
        <v>45658</v>
      </c>
      <c r="I168" s="82">
        <v>28</v>
      </c>
      <c r="J168" s="48">
        <v>13</v>
      </c>
      <c r="K168" s="48">
        <v>13</v>
      </c>
      <c r="L168" s="48">
        <v>2.7759999999999998</v>
      </c>
      <c r="M168" s="48">
        <v>2.7730000000000001</v>
      </c>
      <c r="N168" s="48">
        <v>2.7559999999999998</v>
      </c>
      <c r="O168" s="48">
        <v>0.3</v>
      </c>
      <c r="P168" s="48">
        <v>0.3</v>
      </c>
      <c r="Q168" s="48">
        <v>0.7</v>
      </c>
      <c r="R168" s="48">
        <v>0.1</v>
      </c>
      <c r="S168" s="48">
        <v>0.1</v>
      </c>
      <c r="T168" s="48">
        <v>0.3</v>
      </c>
      <c r="U168" s="47"/>
      <c r="V168" s="47"/>
      <c r="W168" s="47"/>
      <c r="X168" s="47"/>
    </row>
    <row r="169" spans="1:53" x14ac:dyDescent="0.3">
      <c r="A169" s="25" t="s">
        <v>579</v>
      </c>
      <c r="B169" s="25" t="s">
        <v>580</v>
      </c>
      <c r="C169" s="22">
        <v>275</v>
      </c>
      <c r="D169" s="147">
        <v>36437</v>
      </c>
      <c r="E169" s="22">
        <v>105978</v>
      </c>
      <c r="F169" s="22" t="s">
        <v>409</v>
      </c>
      <c r="G169" s="23">
        <f t="shared" si="36"/>
        <v>36802</v>
      </c>
      <c r="H169" s="24">
        <v>37532</v>
      </c>
      <c r="I169" s="83">
        <v>19</v>
      </c>
      <c r="J169" s="22">
        <v>18</v>
      </c>
      <c r="K169" s="22">
        <v>22</v>
      </c>
      <c r="L169" s="22">
        <v>2.76</v>
      </c>
      <c r="M169" s="22">
        <v>2.76</v>
      </c>
      <c r="N169" s="22">
        <v>2.76</v>
      </c>
      <c r="O169" s="22">
        <v>0.4</v>
      </c>
      <c r="P169" s="22">
        <v>0.4</v>
      </c>
      <c r="Q169" s="22">
        <v>0.7</v>
      </c>
      <c r="R169" s="22">
        <v>1.2</v>
      </c>
      <c r="S169" s="22">
        <v>0.7</v>
      </c>
      <c r="T169" s="22">
        <v>1.1000000000000001</v>
      </c>
      <c r="U169" s="3"/>
      <c r="V169" s="3" t="s">
        <v>410</v>
      </c>
      <c r="W169" s="3"/>
      <c r="X169" s="3" t="s">
        <v>581</v>
      </c>
    </row>
    <row r="170" spans="1:53" x14ac:dyDescent="0.3">
      <c r="A170" s="25" t="s">
        <v>32</v>
      </c>
      <c r="B170" s="25" t="s">
        <v>183</v>
      </c>
      <c r="C170" s="22">
        <v>276</v>
      </c>
      <c r="D170" s="29">
        <v>45475</v>
      </c>
      <c r="E170" s="22">
        <v>1144285</v>
      </c>
      <c r="F170" s="22" t="s">
        <v>406</v>
      </c>
      <c r="G170" s="23">
        <f t="shared" si="36"/>
        <v>45840</v>
      </c>
      <c r="H170" s="24">
        <v>45658</v>
      </c>
      <c r="I170" s="83">
        <v>28</v>
      </c>
      <c r="J170" s="22">
        <v>26</v>
      </c>
      <c r="K170" s="22">
        <v>30</v>
      </c>
      <c r="L170" s="22">
        <v>2.7040000000000002</v>
      </c>
      <c r="M170" s="22">
        <v>2.7149999999999999</v>
      </c>
      <c r="N170" s="22">
        <v>2.6880000000000002</v>
      </c>
      <c r="O170" s="22">
        <v>0.6</v>
      </c>
      <c r="P170" s="22">
        <v>0.6</v>
      </c>
      <c r="Q170" s="22">
        <v>1.2</v>
      </c>
      <c r="R170" s="22">
        <v>0.1</v>
      </c>
      <c r="S170" s="22">
        <v>0.2</v>
      </c>
      <c r="T170" s="22">
        <v>0.8</v>
      </c>
      <c r="U170" s="3"/>
      <c r="V170" s="3"/>
      <c r="W170" s="3"/>
      <c r="X170" s="3"/>
    </row>
    <row r="171" spans="1:53" x14ac:dyDescent="0.3">
      <c r="A171" s="25" t="s">
        <v>582</v>
      </c>
      <c r="B171" s="25" t="s">
        <v>583</v>
      </c>
      <c r="C171" s="22">
        <v>277</v>
      </c>
      <c r="D171" s="147">
        <v>36570</v>
      </c>
      <c r="E171" s="22">
        <v>120749</v>
      </c>
      <c r="F171" s="22" t="s">
        <v>536</v>
      </c>
      <c r="G171" s="23">
        <f t="shared" si="36"/>
        <v>36935</v>
      </c>
      <c r="H171" s="24">
        <v>37665</v>
      </c>
      <c r="I171" s="83">
        <v>36</v>
      </c>
      <c r="J171" s="22">
        <v>36</v>
      </c>
      <c r="K171" s="22">
        <v>40</v>
      </c>
      <c r="L171" s="22">
        <v>2.73</v>
      </c>
      <c r="M171" s="22">
        <v>2.69</v>
      </c>
      <c r="N171" s="22">
        <v>2.69</v>
      </c>
      <c r="O171" s="22">
        <v>0.2</v>
      </c>
      <c r="P171" s="22">
        <v>0.6</v>
      </c>
      <c r="Q171" s="22">
        <v>0.8</v>
      </c>
      <c r="R171" s="22">
        <v>0</v>
      </c>
      <c r="S171" s="22">
        <v>0.1</v>
      </c>
      <c r="T171" s="22">
        <v>0.3</v>
      </c>
      <c r="U171" s="3"/>
      <c r="V171" s="3" t="s">
        <v>410</v>
      </c>
      <c r="W171" s="3"/>
      <c r="X171" s="3" t="s">
        <v>584</v>
      </c>
    </row>
    <row r="172" spans="1:53" s="45" customFormat="1" x14ac:dyDescent="0.3">
      <c r="A172" s="25" t="s">
        <v>28</v>
      </c>
      <c r="B172" s="25" t="s">
        <v>171</v>
      </c>
      <c r="C172" s="22">
        <v>278</v>
      </c>
      <c r="D172" s="29">
        <v>45777</v>
      </c>
      <c r="E172" s="22">
        <v>1164602</v>
      </c>
      <c r="F172" s="22" t="s">
        <v>406</v>
      </c>
      <c r="G172" s="23">
        <v>45931</v>
      </c>
      <c r="H172" s="24">
        <v>46600</v>
      </c>
      <c r="I172" s="168">
        <v>51</v>
      </c>
      <c r="J172" s="169">
        <v>52</v>
      </c>
      <c r="K172" s="169">
        <v>51</v>
      </c>
      <c r="L172" s="22">
        <v>2.66</v>
      </c>
      <c r="M172" s="22">
        <v>2.6720000000000002</v>
      </c>
      <c r="N172" s="22">
        <v>2.6640000000000001</v>
      </c>
      <c r="O172" s="22">
        <v>0.5</v>
      </c>
      <c r="P172" s="22">
        <v>0.6</v>
      </c>
      <c r="Q172" s="22">
        <v>1</v>
      </c>
      <c r="R172" s="22">
        <v>0.1</v>
      </c>
      <c r="S172" s="22">
        <v>0.5</v>
      </c>
      <c r="T172" s="22">
        <v>0.5</v>
      </c>
      <c r="U172" s="3"/>
      <c r="V172" s="3"/>
      <c r="W172" s="3"/>
      <c r="X172" s="3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</row>
    <row r="173" spans="1:53" x14ac:dyDescent="0.3">
      <c r="A173" s="69" t="s">
        <v>585</v>
      </c>
      <c r="B173" s="69" t="s">
        <v>586</v>
      </c>
      <c r="C173" s="48">
        <v>279</v>
      </c>
      <c r="D173" s="146">
        <v>36754</v>
      </c>
      <c r="E173" s="48">
        <v>149668</v>
      </c>
      <c r="F173" s="48" t="s">
        <v>587</v>
      </c>
      <c r="G173" s="71">
        <f t="shared" si="36"/>
        <v>37119</v>
      </c>
      <c r="H173" s="72">
        <v>37316</v>
      </c>
      <c r="I173" s="82">
        <v>37</v>
      </c>
      <c r="J173" s="48">
        <v>36</v>
      </c>
      <c r="K173" s="48">
        <v>34</v>
      </c>
      <c r="L173" s="48">
        <v>2.61</v>
      </c>
      <c r="M173" s="48">
        <v>2.61</v>
      </c>
      <c r="N173" s="48">
        <v>2.59</v>
      </c>
      <c r="O173" s="48">
        <v>0.6</v>
      </c>
      <c r="P173" s="48">
        <v>0.7</v>
      </c>
      <c r="Q173" s="48">
        <v>1.3</v>
      </c>
      <c r="R173" s="48"/>
      <c r="S173" s="48">
        <v>0.4</v>
      </c>
      <c r="T173" s="48"/>
      <c r="U173" s="47"/>
      <c r="V173" s="47" t="s">
        <v>410</v>
      </c>
      <c r="W173" s="47"/>
      <c r="X173" s="47" t="s">
        <v>410</v>
      </c>
    </row>
    <row r="174" spans="1:53" s="45" customFormat="1" x14ac:dyDescent="0.3">
      <c r="A174" s="25" t="s">
        <v>55</v>
      </c>
      <c r="B174" s="25" t="s">
        <v>588</v>
      </c>
      <c r="C174" s="22">
        <v>280</v>
      </c>
      <c r="D174" s="29">
        <v>44966</v>
      </c>
      <c r="E174" s="22">
        <v>1094829</v>
      </c>
      <c r="F174" s="22" t="s">
        <v>406</v>
      </c>
      <c r="G174" s="23">
        <f t="shared" ref="G174" si="39">D174+365</f>
        <v>45331</v>
      </c>
      <c r="H174" s="24">
        <v>46054</v>
      </c>
      <c r="I174" s="83">
        <v>42</v>
      </c>
      <c r="J174" s="22">
        <v>43</v>
      </c>
      <c r="K174" s="22"/>
      <c r="L174" s="22">
        <v>2.6709999999999998</v>
      </c>
      <c r="M174" s="22">
        <v>2.6619999999999999</v>
      </c>
      <c r="N174" s="22"/>
      <c r="O174" s="22">
        <v>0.5</v>
      </c>
      <c r="P174" s="22">
        <v>0.6</v>
      </c>
      <c r="Q174" s="22"/>
      <c r="R174" s="22">
        <v>0.3</v>
      </c>
      <c r="S174" s="22">
        <v>0.3</v>
      </c>
      <c r="T174" s="22"/>
      <c r="U174" s="3"/>
      <c r="V174" s="3"/>
      <c r="W174" s="3"/>
      <c r="X174" s="3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</row>
    <row r="175" spans="1:53" x14ac:dyDescent="0.3">
      <c r="A175" s="69" t="s">
        <v>32</v>
      </c>
      <c r="B175" s="69" t="s">
        <v>589</v>
      </c>
      <c r="C175" s="48">
        <v>281</v>
      </c>
      <c r="D175" s="146">
        <v>38943</v>
      </c>
      <c r="E175" s="48">
        <v>418517</v>
      </c>
      <c r="F175" s="48" t="s">
        <v>426</v>
      </c>
      <c r="G175" s="71">
        <f t="shared" si="36"/>
        <v>39308</v>
      </c>
      <c r="H175" s="72">
        <v>40038</v>
      </c>
      <c r="I175" s="82">
        <v>20</v>
      </c>
      <c r="J175" s="48">
        <v>19</v>
      </c>
      <c r="K175" s="48">
        <v>23</v>
      </c>
      <c r="L175" s="48">
        <v>2.8</v>
      </c>
      <c r="M175" s="48">
        <v>2.81</v>
      </c>
      <c r="N175" s="48">
        <v>2.9</v>
      </c>
      <c r="O175" s="48">
        <v>0.2</v>
      </c>
      <c r="P175" s="48">
        <v>0.3</v>
      </c>
      <c r="Q175" s="48">
        <v>0.5</v>
      </c>
      <c r="R175" s="48">
        <v>1.6</v>
      </c>
      <c r="S175" s="48">
        <v>0.6</v>
      </c>
      <c r="T175" s="48">
        <v>1.5</v>
      </c>
      <c r="U175" s="47"/>
      <c r="V175" s="47" t="s">
        <v>410</v>
      </c>
      <c r="W175" s="47"/>
      <c r="X175" s="47" t="s">
        <v>410</v>
      </c>
    </row>
    <row r="176" spans="1:53" x14ac:dyDescent="0.3">
      <c r="A176" s="69" t="s">
        <v>1378</v>
      </c>
      <c r="B176" s="69" t="s">
        <v>590</v>
      </c>
      <c r="C176" s="48">
        <v>282</v>
      </c>
      <c r="D176" s="70">
        <v>45068</v>
      </c>
      <c r="E176" s="48">
        <v>1104661</v>
      </c>
      <c r="F176" s="48" t="s">
        <v>441</v>
      </c>
      <c r="G176" s="71">
        <f t="shared" ref="G176" si="40">D176+365</f>
        <v>45433</v>
      </c>
      <c r="H176" s="72">
        <v>46143</v>
      </c>
      <c r="I176" s="82">
        <v>21</v>
      </c>
      <c r="J176" s="48">
        <v>22</v>
      </c>
      <c r="K176" s="48">
        <v>21</v>
      </c>
      <c r="L176" s="48">
        <v>2.74</v>
      </c>
      <c r="M176" s="48">
        <v>2.73</v>
      </c>
      <c r="N176" s="48">
        <v>2.7050000000000001</v>
      </c>
      <c r="O176" s="48">
        <v>0.5</v>
      </c>
      <c r="P176" s="48">
        <v>0.6</v>
      </c>
      <c r="Q176" s="48">
        <v>1</v>
      </c>
      <c r="R176" s="48">
        <v>2</v>
      </c>
      <c r="S176" s="48">
        <v>0.6</v>
      </c>
      <c r="T176" s="48">
        <v>0.4</v>
      </c>
      <c r="U176" s="47"/>
      <c r="V176" s="47"/>
      <c r="W176" s="47"/>
      <c r="X176" s="47"/>
    </row>
    <row r="177" spans="1:53" x14ac:dyDescent="0.3">
      <c r="A177" s="69" t="s">
        <v>55</v>
      </c>
      <c r="B177" s="69" t="s">
        <v>210</v>
      </c>
      <c r="C177" s="48">
        <v>283</v>
      </c>
      <c r="D177" s="70">
        <v>45859</v>
      </c>
      <c r="E177" s="48">
        <v>1173693</v>
      </c>
      <c r="F177" s="48" t="s">
        <v>406</v>
      </c>
      <c r="G177" s="71">
        <f t="shared" si="36"/>
        <v>46224</v>
      </c>
      <c r="H177" s="72">
        <v>46935</v>
      </c>
      <c r="I177" s="82">
        <v>46</v>
      </c>
      <c r="J177" s="48">
        <v>43</v>
      </c>
      <c r="K177" s="48">
        <v>45</v>
      </c>
      <c r="L177" s="48">
        <v>2.7879999999999998</v>
      </c>
      <c r="M177" s="48">
        <v>2.7719999999999998</v>
      </c>
      <c r="N177" s="48">
        <v>2.7829999999999999</v>
      </c>
      <c r="O177" s="48">
        <v>0.9</v>
      </c>
      <c r="P177" s="48">
        <v>1</v>
      </c>
      <c r="Q177" s="48">
        <v>1.6</v>
      </c>
      <c r="R177" s="48">
        <v>2.5</v>
      </c>
      <c r="S177" s="48">
        <v>0.5</v>
      </c>
      <c r="T177" s="48">
        <v>1.1000000000000001</v>
      </c>
      <c r="U177" s="47"/>
      <c r="V177" s="47"/>
      <c r="W177" s="47"/>
      <c r="X177" s="47"/>
    </row>
    <row r="178" spans="1:53" x14ac:dyDescent="0.3">
      <c r="A178" s="25" t="s">
        <v>470</v>
      </c>
      <c r="B178" s="25" t="s">
        <v>591</v>
      </c>
      <c r="C178" s="22">
        <v>284</v>
      </c>
      <c r="D178" s="147">
        <v>36857</v>
      </c>
      <c r="E178" s="22">
        <v>167303</v>
      </c>
      <c r="F178" s="22" t="s">
        <v>409</v>
      </c>
      <c r="G178" s="23">
        <f t="shared" si="36"/>
        <v>37222</v>
      </c>
      <c r="H178" s="24">
        <v>37952</v>
      </c>
      <c r="I178" s="83">
        <v>24</v>
      </c>
      <c r="J178" s="22">
        <v>24</v>
      </c>
      <c r="K178" s="22"/>
      <c r="L178" s="22">
        <v>2.86</v>
      </c>
      <c r="M178" s="22">
        <v>2.85</v>
      </c>
      <c r="N178" s="22"/>
      <c r="O178" s="22">
        <v>0.3</v>
      </c>
      <c r="P178" s="22">
        <v>0.4</v>
      </c>
      <c r="Q178" s="22"/>
      <c r="R178" s="22">
        <v>0.1</v>
      </c>
      <c r="S178" s="22">
        <v>0.2</v>
      </c>
      <c r="T178" s="22"/>
      <c r="U178" s="3"/>
      <c r="V178" s="3" t="s">
        <v>410</v>
      </c>
      <c r="W178" s="3"/>
      <c r="X178" s="3" t="s">
        <v>592</v>
      </c>
    </row>
    <row r="179" spans="1:53" s="45" customFormat="1" x14ac:dyDescent="0.3">
      <c r="A179" s="25" t="s">
        <v>1378</v>
      </c>
      <c r="B179" s="25" t="s">
        <v>593</v>
      </c>
      <c r="C179" s="22">
        <v>285</v>
      </c>
      <c r="D179" s="29">
        <v>42305</v>
      </c>
      <c r="E179" s="22">
        <v>782010</v>
      </c>
      <c r="F179" s="22" t="s">
        <v>460</v>
      </c>
      <c r="G179" s="23">
        <v>42674</v>
      </c>
      <c r="H179" s="24">
        <v>43374</v>
      </c>
      <c r="I179" s="83">
        <v>44</v>
      </c>
      <c r="J179" s="22">
        <v>48</v>
      </c>
      <c r="K179" s="22">
        <v>49</v>
      </c>
      <c r="L179" s="22">
        <v>2.7</v>
      </c>
      <c r="M179" s="22">
        <v>2.7</v>
      </c>
      <c r="N179" s="22">
        <v>2.67</v>
      </c>
      <c r="O179" s="22">
        <v>0.6</v>
      </c>
      <c r="P179" s="22">
        <v>0.6</v>
      </c>
      <c r="Q179" s="22">
        <v>1.2</v>
      </c>
      <c r="R179" s="22">
        <v>0.2</v>
      </c>
      <c r="S179" s="22" t="s">
        <v>594</v>
      </c>
      <c r="T179" s="22">
        <v>0.9</v>
      </c>
      <c r="U179" s="3"/>
      <c r="V179" s="3"/>
      <c r="W179" s="3"/>
      <c r="X179" s="3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</row>
    <row r="180" spans="1:53" x14ac:dyDescent="0.3">
      <c r="A180" s="25" t="s">
        <v>595</v>
      </c>
      <c r="B180" s="25" t="s">
        <v>596</v>
      </c>
      <c r="C180" s="22">
        <v>286</v>
      </c>
      <c r="D180" s="147">
        <v>37043</v>
      </c>
      <c r="E180" s="22">
        <v>193766</v>
      </c>
      <c r="F180" s="22" t="s">
        <v>597</v>
      </c>
      <c r="G180" s="23">
        <f t="shared" ref="G180:G198" si="41">D180+365</f>
        <v>37408</v>
      </c>
      <c r="H180" s="24">
        <v>37956</v>
      </c>
      <c r="I180" s="83"/>
      <c r="J180" s="22">
        <v>33</v>
      </c>
      <c r="K180" s="22"/>
      <c r="L180" s="22"/>
      <c r="M180" s="22">
        <v>2.57</v>
      </c>
      <c r="N180" s="22"/>
      <c r="O180" s="22"/>
      <c r="P180" s="22"/>
      <c r="Q180" s="22"/>
      <c r="R180" s="22">
        <v>0.5</v>
      </c>
      <c r="S180" s="22">
        <v>2.9</v>
      </c>
      <c r="T180" s="22"/>
      <c r="U180" s="3"/>
      <c r="V180" s="3" t="s">
        <v>410</v>
      </c>
      <c r="W180" s="3"/>
      <c r="X180" s="3" t="s">
        <v>410</v>
      </c>
    </row>
    <row r="181" spans="1:53" x14ac:dyDescent="0.3">
      <c r="A181" s="69" t="s">
        <v>104</v>
      </c>
      <c r="B181" s="69" t="s">
        <v>140</v>
      </c>
      <c r="C181" s="48">
        <v>287</v>
      </c>
      <c r="D181" s="146">
        <v>40288</v>
      </c>
      <c r="E181" s="48">
        <v>509132</v>
      </c>
      <c r="F181" s="48" t="s">
        <v>491</v>
      </c>
      <c r="G181" s="71">
        <f t="shared" si="41"/>
        <v>40653</v>
      </c>
      <c r="H181" s="72">
        <v>41383</v>
      </c>
      <c r="I181" s="82">
        <v>40</v>
      </c>
      <c r="J181" s="48">
        <v>38</v>
      </c>
      <c r="K181" s="48">
        <v>39</v>
      </c>
      <c r="L181" s="48">
        <v>2.64</v>
      </c>
      <c r="M181" s="48">
        <v>2.64</v>
      </c>
      <c r="N181" s="48">
        <v>2.63</v>
      </c>
      <c r="O181" s="48">
        <v>0.4</v>
      </c>
      <c r="P181" s="48">
        <v>0.4</v>
      </c>
      <c r="Q181" s="48">
        <v>0.6</v>
      </c>
      <c r="R181" s="48">
        <v>0.2</v>
      </c>
      <c r="S181" s="48">
        <v>0.9</v>
      </c>
      <c r="T181" s="48">
        <v>1.9</v>
      </c>
      <c r="U181" s="47"/>
      <c r="V181" s="47" t="s">
        <v>410</v>
      </c>
      <c r="W181" s="47"/>
      <c r="X181" s="47" t="s">
        <v>410</v>
      </c>
    </row>
    <row r="182" spans="1:53" s="45" customFormat="1" x14ac:dyDescent="0.3">
      <c r="A182" s="69" t="s">
        <v>28</v>
      </c>
      <c r="B182" s="69" t="s">
        <v>598</v>
      </c>
      <c r="C182" s="48">
        <v>288</v>
      </c>
      <c r="D182" s="70">
        <v>42992</v>
      </c>
      <c r="E182" s="48">
        <v>874320</v>
      </c>
      <c r="F182" s="48" t="s">
        <v>488</v>
      </c>
      <c r="G182" s="71">
        <f t="shared" si="41"/>
        <v>43357</v>
      </c>
      <c r="H182" s="72">
        <v>44075</v>
      </c>
      <c r="I182" s="82">
        <v>35</v>
      </c>
      <c r="J182" s="48">
        <v>32</v>
      </c>
      <c r="K182" s="48">
        <v>32</v>
      </c>
      <c r="L182" s="48">
        <v>2.5880000000000001</v>
      </c>
      <c r="M182" s="48">
        <v>2.585</v>
      </c>
      <c r="N182" s="48">
        <v>2.5670000000000002</v>
      </c>
      <c r="O182" s="48">
        <v>0.9</v>
      </c>
      <c r="P182" s="48">
        <v>1</v>
      </c>
      <c r="Q182" s="48">
        <v>1.3</v>
      </c>
      <c r="R182" s="48">
        <v>0.2</v>
      </c>
      <c r="S182" s="48">
        <v>2.1</v>
      </c>
      <c r="T182" s="48">
        <v>1.8</v>
      </c>
      <c r="U182" s="47"/>
      <c r="V182" s="47"/>
      <c r="W182" s="47"/>
      <c r="X182" s="47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</row>
    <row r="183" spans="1:53" x14ac:dyDescent="0.3">
      <c r="A183" s="69" t="s">
        <v>464</v>
      </c>
      <c r="B183" s="69" t="s">
        <v>1446</v>
      </c>
      <c r="C183" s="48">
        <v>289</v>
      </c>
      <c r="D183" s="70">
        <v>45799</v>
      </c>
      <c r="E183" s="48">
        <v>1169584</v>
      </c>
      <c r="F183" s="48" t="s">
        <v>1447</v>
      </c>
      <c r="G183" s="71">
        <v>45962</v>
      </c>
      <c r="H183" s="72">
        <v>46600</v>
      </c>
      <c r="I183" s="82">
        <v>50</v>
      </c>
      <c r="J183" s="48">
        <v>51</v>
      </c>
      <c r="K183" s="48">
        <v>48</v>
      </c>
      <c r="L183" s="48">
        <v>2.4529999999999998</v>
      </c>
      <c r="M183" s="48">
        <v>2.4580000000000002</v>
      </c>
      <c r="N183" s="48">
        <v>2.4359999999999999</v>
      </c>
      <c r="O183" s="48">
        <v>2.7</v>
      </c>
      <c r="P183" s="48">
        <v>3.2</v>
      </c>
      <c r="Q183" s="48">
        <v>5.4</v>
      </c>
      <c r="R183" s="48">
        <v>1</v>
      </c>
      <c r="S183" s="48">
        <v>1.6</v>
      </c>
      <c r="T183" s="48">
        <v>5.4</v>
      </c>
      <c r="U183" s="47"/>
      <c r="V183" s="47"/>
      <c r="W183" s="47"/>
      <c r="X183" s="47" t="s">
        <v>1445</v>
      </c>
    </row>
    <row r="184" spans="1:53" x14ac:dyDescent="0.3">
      <c r="A184" s="69" t="s">
        <v>579</v>
      </c>
      <c r="B184" s="69" t="s">
        <v>579</v>
      </c>
      <c r="C184" s="48">
        <v>291</v>
      </c>
      <c r="D184" s="146">
        <v>37271</v>
      </c>
      <c r="E184" s="48">
        <v>244466</v>
      </c>
      <c r="F184" s="48" t="s">
        <v>597</v>
      </c>
      <c r="G184" s="71">
        <f t="shared" si="41"/>
        <v>37636</v>
      </c>
      <c r="H184" s="72">
        <v>38366</v>
      </c>
      <c r="I184" s="82">
        <v>44</v>
      </c>
      <c r="J184" s="48">
        <v>43</v>
      </c>
      <c r="K184" s="48">
        <v>47</v>
      </c>
      <c r="L184" s="48">
        <v>2.72</v>
      </c>
      <c r="M184" s="48">
        <v>2.72</v>
      </c>
      <c r="N184" s="48">
        <v>2.72</v>
      </c>
      <c r="O184" s="48">
        <v>0.5</v>
      </c>
      <c r="P184" s="48">
        <v>0.6</v>
      </c>
      <c r="Q184" s="48">
        <v>0.8</v>
      </c>
      <c r="R184" s="48">
        <v>0.3</v>
      </c>
      <c r="S184" s="48">
        <v>0.8</v>
      </c>
      <c r="T184" s="48">
        <v>3.2</v>
      </c>
      <c r="U184" s="47"/>
      <c r="V184" s="47" t="s">
        <v>410</v>
      </c>
      <c r="W184" s="47"/>
      <c r="X184" s="47" t="s">
        <v>592</v>
      </c>
    </row>
    <row r="185" spans="1:53" x14ac:dyDescent="0.3">
      <c r="A185" s="69" t="s">
        <v>599</v>
      </c>
      <c r="B185" s="69" t="s">
        <v>600</v>
      </c>
      <c r="C185" s="48">
        <v>292</v>
      </c>
      <c r="D185" s="70">
        <v>45461</v>
      </c>
      <c r="E185" s="48">
        <v>1138589</v>
      </c>
      <c r="F185" s="48" t="s">
        <v>1421</v>
      </c>
      <c r="G185" s="71">
        <f t="shared" si="41"/>
        <v>45826</v>
      </c>
      <c r="H185" s="72">
        <v>44621</v>
      </c>
      <c r="I185" s="82">
        <v>13</v>
      </c>
      <c r="J185" s="48">
        <v>13</v>
      </c>
      <c r="K185" s="48">
        <v>16</v>
      </c>
      <c r="L185" s="48">
        <v>2.86</v>
      </c>
      <c r="M185" s="48">
        <v>2.8610000000000002</v>
      </c>
      <c r="N185" s="48">
        <v>2.8519999999999999</v>
      </c>
      <c r="O185" s="48">
        <v>0.3</v>
      </c>
      <c r="P185" s="48">
        <v>0.5</v>
      </c>
      <c r="Q185" s="48">
        <v>0.7</v>
      </c>
      <c r="R185" s="48">
        <v>0.4</v>
      </c>
      <c r="S185" s="48">
        <v>0.1</v>
      </c>
      <c r="T185" s="48">
        <v>0.6</v>
      </c>
      <c r="U185" s="47"/>
      <c r="V185" s="47"/>
      <c r="W185" s="47"/>
      <c r="X185" s="47"/>
    </row>
    <row r="186" spans="1:53" s="45" customFormat="1" x14ac:dyDescent="0.3">
      <c r="A186" s="25" t="s">
        <v>28</v>
      </c>
      <c r="B186" s="25" t="s">
        <v>601</v>
      </c>
      <c r="C186" s="22">
        <v>293</v>
      </c>
      <c r="D186" s="147">
        <v>39170</v>
      </c>
      <c r="E186" s="22">
        <v>433947</v>
      </c>
      <c r="F186" s="22" t="s">
        <v>602</v>
      </c>
      <c r="G186" s="23">
        <f t="shared" si="41"/>
        <v>39535</v>
      </c>
      <c r="H186" s="24">
        <v>39753</v>
      </c>
      <c r="I186" s="83">
        <v>33</v>
      </c>
      <c r="J186" s="22">
        <v>34</v>
      </c>
      <c r="K186" s="22">
        <v>38</v>
      </c>
      <c r="L186" s="22">
        <v>2.75</v>
      </c>
      <c r="M186" s="22">
        <v>2.74</v>
      </c>
      <c r="N186" s="22">
        <v>2.74</v>
      </c>
      <c r="O186" s="22">
        <v>0.2</v>
      </c>
      <c r="P186" s="22">
        <v>0.2</v>
      </c>
      <c r="Q186" s="22">
        <v>0.2</v>
      </c>
      <c r="R186" s="22">
        <v>0.1</v>
      </c>
      <c r="S186" s="22">
        <v>1.4</v>
      </c>
      <c r="T186" s="22">
        <v>1.1000000000000001</v>
      </c>
      <c r="U186" s="3"/>
      <c r="V186" s="3" t="s">
        <v>410</v>
      </c>
      <c r="W186" s="3"/>
      <c r="X186" s="3" t="s">
        <v>410</v>
      </c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</row>
    <row r="187" spans="1:53" s="45" customFormat="1" x14ac:dyDescent="0.3">
      <c r="A187" s="25" t="s">
        <v>1378</v>
      </c>
      <c r="B187" s="25" t="s">
        <v>1234</v>
      </c>
      <c r="C187" s="22">
        <v>295</v>
      </c>
      <c r="D187" s="29">
        <v>43577</v>
      </c>
      <c r="E187" s="22">
        <v>949670</v>
      </c>
      <c r="F187" s="22" t="s">
        <v>460</v>
      </c>
      <c r="G187" s="23">
        <f t="shared" si="41"/>
        <v>43942</v>
      </c>
      <c r="H187" s="24">
        <v>44652</v>
      </c>
      <c r="I187" s="83">
        <v>42</v>
      </c>
      <c r="J187" s="22">
        <v>45</v>
      </c>
      <c r="K187" s="22">
        <v>47</v>
      </c>
      <c r="L187" s="22">
        <v>2.6389999999999998</v>
      </c>
      <c r="M187" s="22">
        <v>2.6259999999999999</v>
      </c>
      <c r="N187" s="22">
        <v>2.6110000000000002</v>
      </c>
      <c r="O187" s="22">
        <v>0.5</v>
      </c>
      <c r="P187" s="22">
        <v>0.7</v>
      </c>
      <c r="Q187" s="22">
        <v>1.2</v>
      </c>
      <c r="R187" s="22">
        <v>0.1</v>
      </c>
      <c r="S187" s="22">
        <v>0.3</v>
      </c>
      <c r="T187" s="22">
        <v>0.6</v>
      </c>
      <c r="U187" s="3"/>
      <c r="V187" s="3"/>
      <c r="W187" s="3"/>
      <c r="X187" s="3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</row>
    <row r="188" spans="1:53" x14ac:dyDescent="0.3">
      <c r="A188" s="69" t="s">
        <v>603</v>
      </c>
      <c r="B188" s="69" t="s">
        <v>604</v>
      </c>
      <c r="C188" s="48">
        <v>296</v>
      </c>
      <c r="D188" s="146">
        <v>37719</v>
      </c>
      <c r="E188" s="48">
        <v>294476</v>
      </c>
      <c r="F188" s="48" t="s">
        <v>472</v>
      </c>
      <c r="G188" s="71">
        <f t="shared" si="41"/>
        <v>38084</v>
      </c>
      <c r="H188" s="72">
        <v>38473</v>
      </c>
      <c r="I188" s="82">
        <v>67</v>
      </c>
      <c r="J188" s="48"/>
      <c r="K188" s="48"/>
      <c r="L188" s="48">
        <v>3.1</v>
      </c>
      <c r="M188" s="48"/>
      <c r="N188" s="48"/>
      <c r="O188" s="48">
        <v>0.1</v>
      </c>
      <c r="P188" s="48"/>
      <c r="Q188" s="48"/>
      <c r="R188" s="48">
        <v>0.2</v>
      </c>
      <c r="S188" s="48"/>
      <c r="T188" s="48"/>
      <c r="U188" s="47"/>
      <c r="V188" s="47" t="s">
        <v>410</v>
      </c>
      <c r="W188" s="47"/>
      <c r="X188" s="47" t="s">
        <v>605</v>
      </c>
    </row>
    <row r="189" spans="1:53" s="45" customFormat="1" x14ac:dyDescent="0.3">
      <c r="A189" s="25" t="s">
        <v>606</v>
      </c>
      <c r="B189" s="25" t="s">
        <v>607</v>
      </c>
      <c r="C189" s="22">
        <v>297</v>
      </c>
      <c r="D189" s="147">
        <v>37543</v>
      </c>
      <c r="E189" s="22">
        <v>279050</v>
      </c>
      <c r="F189" s="22" t="s">
        <v>113</v>
      </c>
      <c r="G189" s="23">
        <f t="shared" si="41"/>
        <v>37908</v>
      </c>
      <c r="H189" s="24">
        <v>38638</v>
      </c>
      <c r="I189" s="83">
        <v>39</v>
      </c>
      <c r="J189" s="22">
        <v>42</v>
      </c>
      <c r="K189" s="22">
        <v>44</v>
      </c>
      <c r="L189" s="22">
        <v>2.73</v>
      </c>
      <c r="M189" s="22">
        <v>2.74</v>
      </c>
      <c r="N189" s="22">
        <v>2.71</v>
      </c>
      <c r="O189" s="22">
        <v>0.2</v>
      </c>
      <c r="P189" s="22">
        <v>0.3</v>
      </c>
      <c r="Q189" s="22">
        <v>0.8</v>
      </c>
      <c r="R189" s="22">
        <v>0.2</v>
      </c>
      <c r="S189" s="22">
        <v>0.3</v>
      </c>
      <c r="T189" s="22">
        <v>0.8</v>
      </c>
      <c r="U189" s="3"/>
      <c r="V189" s="3" t="s">
        <v>410</v>
      </c>
      <c r="W189" s="3"/>
      <c r="X189" s="3" t="s">
        <v>592</v>
      </c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</row>
    <row r="190" spans="1:53" x14ac:dyDescent="0.3">
      <c r="A190" s="25" t="s">
        <v>606</v>
      </c>
      <c r="B190" s="25" t="s">
        <v>607</v>
      </c>
      <c r="C190" s="22">
        <v>297</v>
      </c>
      <c r="D190" s="147">
        <v>37938</v>
      </c>
      <c r="E190" s="22">
        <v>318134</v>
      </c>
      <c r="F190" s="22" t="s">
        <v>113</v>
      </c>
      <c r="G190" s="23">
        <f t="shared" si="41"/>
        <v>38303</v>
      </c>
      <c r="H190" s="24" t="s">
        <v>410</v>
      </c>
      <c r="I190" s="83">
        <v>44</v>
      </c>
      <c r="J190" s="22">
        <v>47</v>
      </c>
      <c r="K190" s="22">
        <v>52</v>
      </c>
      <c r="L190" s="22">
        <v>2.89</v>
      </c>
      <c r="M190" s="22">
        <v>2.89</v>
      </c>
      <c r="N190" s="22">
        <v>2.79</v>
      </c>
      <c r="O190" s="22">
        <v>0.2</v>
      </c>
      <c r="P190" s="22">
        <v>0.4</v>
      </c>
      <c r="Q190" s="22">
        <v>1.4</v>
      </c>
      <c r="R190" s="22"/>
      <c r="S190" s="22"/>
      <c r="T190" s="22"/>
      <c r="U190" s="3"/>
      <c r="V190" s="3" t="s">
        <v>410</v>
      </c>
      <c r="W190" s="3"/>
      <c r="X190" s="3" t="s">
        <v>410</v>
      </c>
    </row>
    <row r="191" spans="1:53" s="45" customFormat="1" x14ac:dyDescent="0.3">
      <c r="A191" s="25" t="s">
        <v>1378</v>
      </c>
      <c r="B191" s="25" t="s">
        <v>236</v>
      </c>
      <c r="C191" s="22">
        <v>298</v>
      </c>
      <c r="D191" s="29">
        <v>45818</v>
      </c>
      <c r="E191" s="22">
        <v>1172913</v>
      </c>
      <c r="F191" s="22" t="s">
        <v>406</v>
      </c>
      <c r="G191" s="23">
        <v>46174</v>
      </c>
      <c r="H191" s="24">
        <v>45778</v>
      </c>
      <c r="I191" s="83">
        <v>43</v>
      </c>
      <c r="J191" s="151">
        <v>45</v>
      </c>
      <c r="K191" s="130"/>
      <c r="L191" s="22">
        <v>2.67</v>
      </c>
      <c r="M191" s="22">
        <v>2.66</v>
      </c>
      <c r="N191" s="22"/>
      <c r="O191" s="22">
        <v>0.5</v>
      </c>
      <c r="P191" s="22">
        <v>0.5</v>
      </c>
      <c r="Q191" s="22"/>
      <c r="R191" s="22">
        <v>0.3</v>
      </c>
      <c r="S191" s="22">
        <v>0.2</v>
      </c>
      <c r="T191" s="22"/>
      <c r="U191" s="3"/>
      <c r="V191" s="3"/>
      <c r="W191" s="3"/>
      <c r="X191" s="3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</row>
    <row r="192" spans="1:53" s="45" customFormat="1" x14ac:dyDescent="0.3">
      <c r="A192" s="25" t="s">
        <v>32</v>
      </c>
      <c r="B192" s="25" t="s">
        <v>608</v>
      </c>
      <c r="C192" s="22">
        <v>300</v>
      </c>
      <c r="D192" s="147">
        <v>37939</v>
      </c>
      <c r="E192" s="22">
        <v>318987</v>
      </c>
      <c r="F192" s="22" t="s">
        <v>113</v>
      </c>
      <c r="G192" s="23">
        <f t="shared" si="41"/>
        <v>38304</v>
      </c>
      <c r="H192" s="24">
        <v>38626</v>
      </c>
      <c r="I192" s="83">
        <v>35</v>
      </c>
      <c r="J192" s="22">
        <v>34</v>
      </c>
      <c r="K192" s="22">
        <v>42</v>
      </c>
      <c r="L192" s="22">
        <v>2.67</v>
      </c>
      <c r="M192" s="22">
        <v>2.67</v>
      </c>
      <c r="N192" s="22">
        <v>2.67</v>
      </c>
      <c r="O192" s="22">
        <v>0.3</v>
      </c>
      <c r="P192" s="22">
        <v>0.3</v>
      </c>
      <c r="Q192" s="22">
        <v>0.6</v>
      </c>
      <c r="R192" s="22">
        <v>0.1</v>
      </c>
      <c r="S192" s="22">
        <v>0.2</v>
      </c>
      <c r="T192" s="22">
        <v>0.6</v>
      </c>
      <c r="U192" s="3"/>
      <c r="V192" s="3" t="s">
        <v>410</v>
      </c>
      <c r="W192" s="3"/>
      <c r="X192" s="3" t="s">
        <v>410</v>
      </c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</row>
    <row r="193" spans="1:53" x14ac:dyDescent="0.3">
      <c r="A193" s="25" t="s">
        <v>609</v>
      </c>
      <c r="B193" s="25" t="s">
        <v>610</v>
      </c>
      <c r="C193" s="22">
        <v>301</v>
      </c>
      <c r="D193" s="147">
        <v>39255</v>
      </c>
      <c r="E193" s="22">
        <v>439422</v>
      </c>
      <c r="F193" s="22" t="s">
        <v>611</v>
      </c>
      <c r="G193" s="23">
        <f t="shared" si="41"/>
        <v>39620</v>
      </c>
      <c r="H193" s="24">
        <v>43647</v>
      </c>
      <c r="I193" s="83">
        <v>41</v>
      </c>
      <c r="J193" s="22">
        <v>40</v>
      </c>
      <c r="K193" s="22">
        <v>41</v>
      </c>
      <c r="L193" s="22">
        <v>2.59</v>
      </c>
      <c r="M193" s="22">
        <v>2.59</v>
      </c>
      <c r="N193" s="22">
        <v>2.61</v>
      </c>
      <c r="O193" s="22">
        <v>2.2000000000000002</v>
      </c>
      <c r="P193" s="22">
        <v>2.4</v>
      </c>
      <c r="Q193" s="22">
        <v>2.4</v>
      </c>
      <c r="R193" s="130">
        <v>1.6</v>
      </c>
      <c r="S193" s="130">
        <v>11.6</v>
      </c>
      <c r="T193" s="130">
        <v>12.8</v>
      </c>
      <c r="U193" s="3"/>
      <c r="V193" s="3" t="s">
        <v>410</v>
      </c>
      <c r="W193" s="3"/>
      <c r="X193" s="3" t="s">
        <v>410</v>
      </c>
    </row>
    <row r="194" spans="1:53" x14ac:dyDescent="0.3">
      <c r="A194" s="69" t="s">
        <v>612</v>
      </c>
      <c r="B194" s="69" t="s">
        <v>613</v>
      </c>
      <c r="C194" s="48">
        <v>302</v>
      </c>
      <c r="D194" s="146">
        <v>40200</v>
      </c>
      <c r="E194" s="48">
        <v>503150</v>
      </c>
      <c r="F194" s="48" t="s">
        <v>418</v>
      </c>
      <c r="G194" s="71">
        <f t="shared" si="41"/>
        <v>40565</v>
      </c>
      <c r="H194" s="72" t="s">
        <v>410</v>
      </c>
      <c r="I194" s="82">
        <v>35</v>
      </c>
      <c r="J194" s="48">
        <v>33</v>
      </c>
      <c r="K194" s="48">
        <v>37</v>
      </c>
      <c r="L194" s="48">
        <v>2.5099999999999998</v>
      </c>
      <c r="M194" s="48">
        <v>2.54</v>
      </c>
      <c r="N194" s="48">
        <v>2.5099999999999998</v>
      </c>
      <c r="O194" s="48">
        <v>4.8</v>
      </c>
      <c r="P194" s="48">
        <v>4.8</v>
      </c>
      <c r="Q194" s="48">
        <v>5.9</v>
      </c>
      <c r="R194" s="48"/>
      <c r="S194" s="48"/>
      <c r="T194" s="48"/>
      <c r="U194" s="47"/>
      <c r="V194" s="47" t="s">
        <v>410</v>
      </c>
      <c r="W194" s="47"/>
      <c r="X194" s="47" t="s">
        <v>410</v>
      </c>
    </row>
    <row r="195" spans="1:53" x14ac:dyDescent="0.3">
      <c r="A195" s="25" t="s">
        <v>516</v>
      </c>
      <c r="B195" s="25" t="s">
        <v>187</v>
      </c>
      <c r="C195" s="22">
        <v>304</v>
      </c>
      <c r="D195" s="29">
        <v>45068</v>
      </c>
      <c r="E195" s="22">
        <v>1104389</v>
      </c>
      <c r="F195" s="22" t="s">
        <v>441</v>
      </c>
      <c r="G195" s="23">
        <f t="shared" ref="G195" si="42">D195+365</f>
        <v>45433</v>
      </c>
      <c r="H195" s="24">
        <v>46143</v>
      </c>
      <c r="I195" s="83">
        <v>41</v>
      </c>
      <c r="J195" s="22">
        <v>44</v>
      </c>
      <c r="K195" s="22">
        <v>44</v>
      </c>
      <c r="L195" s="22">
        <v>2.6339999999999999</v>
      </c>
      <c r="M195" s="22">
        <v>2.6459999999999999</v>
      </c>
      <c r="N195" s="22">
        <v>2.6419999999999999</v>
      </c>
      <c r="O195" s="22">
        <v>0.5</v>
      </c>
      <c r="P195" s="22">
        <v>0.5</v>
      </c>
      <c r="Q195" s="22">
        <v>0.7</v>
      </c>
      <c r="R195" s="22">
        <v>0.2</v>
      </c>
      <c r="S195" s="22">
        <v>0.2</v>
      </c>
      <c r="T195" s="22">
        <v>0.6</v>
      </c>
      <c r="U195" s="3"/>
      <c r="V195" s="3"/>
      <c r="W195" s="3"/>
      <c r="X195" s="3"/>
    </row>
    <row r="196" spans="1:53" x14ac:dyDescent="0.3">
      <c r="A196" s="69" t="s">
        <v>615</v>
      </c>
      <c r="B196" s="69" t="s">
        <v>616</v>
      </c>
      <c r="C196" s="48">
        <v>306</v>
      </c>
      <c r="D196" s="146">
        <v>37874</v>
      </c>
      <c r="E196" s="48">
        <v>312885</v>
      </c>
      <c r="F196" s="48" t="s">
        <v>456</v>
      </c>
      <c r="G196" s="71">
        <f t="shared" si="41"/>
        <v>38239</v>
      </c>
      <c r="H196" s="72">
        <v>38969</v>
      </c>
      <c r="I196" s="82">
        <v>25</v>
      </c>
      <c r="J196" s="48">
        <v>24</v>
      </c>
      <c r="K196" s="48">
        <v>27</v>
      </c>
      <c r="L196" s="48">
        <v>2.69</v>
      </c>
      <c r="M196" s="48">
        <v>2.7</v>
      </c>
      <c r="N196" s="48">
        <v>2.7</v>
      </c>
      <c r="O196" s="48">
        <v>1.4</v>
      </c>
      <c r="P196" s="48">
        <v>1.4</v>
      </c>
      <c r="Q196" s="48">
        <v>1.8</v>
      </c>
      <c r="R196" s="48">
        <v>9.6</v>
      </c>
      <c r="S196" s="48">
        <v>5</v>
      </c>
      <c r="T196" s="48">
        <v>6.2</v>
      </c>
      <c r="U196" s="47"/>
      <c r="V196" s="47" t="s">
        <v>410</v>
      </c>
      <c r="W196" s="47"/>
      <c r="X196" s="47" t="s">
        <v>617</v>
      </c>
    </row>
    <row r="197" spans="1:53" x14ac:dyDescent="0.3">
      <c r="A197" s="25" t="s">
        <v>618</v>
      </c>
      <c r="B197" s="25" t="s">
        <v>202</v>
      </c>
      <c r="C197" s="22">
        <v>307</v>
      </c>
      <c r="D197" s="29">
        <v>44956</v>
      </c>
      <c r="E197" s="22">
        <v>1093290</v>
      </c>
      <c r="F197" s="22" t="s">
        <v>1340</v>
      </c>
      <c r="G197" s="23">
        <f t="shared" ref="G197" si="43">D197+365</f>
        <v>45321</v>
      </c>
      <c r="H197" s="24">
        <v>46023</v>
      </c>
      <c r="I197" s="83"/>
      <c r="J197" s="22">
        <v>23</v>
      </c>
      <c r="K197" s="22"/>
      <c r="L197" s="22"/>
      <c r="M197" s="22">
        <v>2.7069999999999999</v>
      </c>
      <c r="N197" s="22"/>
      <c r="O197" s="22"/>
      <c r="P197" s="22">
        <v>0.3</v>
      </c>
      <c r="Q197" s="22"/>
      <c r="R197" s="22"/>
      <c r="S197" s="22">
        <v>0.4</v>
      </c>
      <c r="T197" s="22"/>
      <c r="U197" s="3"/>
      <c r="V197" s="3"/>
      <c r="W197" s="3"/>
      <c r="X197" s="3"/>
    </row>
    <row r="198" spans="1:53" x14ac:dyDescent="0.3">
      <c r="A198" s="25" t="s">
        <v>619</v>
      </c>
      <c r="B198" s="25" t="s">
        <v>619</v>
      </c>
      <c r="C198" s="22">
        <v>309</v>
      </c>
      <c r="D198" s="147">
        <v>37937</v>
      </c>
      <c r="E198" s="22">
        <v>318423</v>
      </c>
      <c r="F198" s="22" t="s">
        <v>113</v>
      </c>
      <c r="G198" s="23">
        <f t="shared" si="41"/>
        <v>38302</v>
      </c>
      <c r="H198" s="24" t="s">
        <v>410</v>
      </c>
      <c r="I198" s="83">
        <v>38</v>
      </c>
      <c r="J198" s="22">
        <v>35</v>
      </c>
      <c r="K198" s="22">
        <v>40</v>
      </c>
      <c r="L198" s="22">
        <v>2.46</v>
      </c>
      <c r="M198" s="22">
        <v>2.5099999999999998</v>
      </c>
      <c r="N198" s="22">
        <v>2.46</v>
      </c>
      <c r="O198" s="22">
        <v>5</v>
      </c>
      <c r="P198" s="22">
        <v>5</v>
      </c>
      <c r="Q198" s="22">
        <v>7</v>
      </c>
      <c r="R198" s="22"/>
      <c r="S198" s="22"/>
      <c r="T198" s="22"/>
      <c r="U198" s="3"/>
      <c r="V198" s="3" t="s">
        <v>410</v>
      </c>
      <c r="W198" s="3"/>
      <c r="X198" s="3" t="s">
        <v>620</v>
      </c>
    </row>
    <row r="199" spans="1:53" s="45" customFormat="1" x14ac:dyDescent="0.3">
      <c r="A199" s="25" t="s">
        <v>28</v>
      </c>
      <c r="B199" s="25" t="s">
        <v>1353</v>
      </c>
      <c r="C199" s="22">
        <v>310</v>
      </c>
      <c r="D199" s="150">
        <v>44757</v>
      </c>
      <c r="E199" s="22">
        <v>1068331</v>
      </c>
      <c r="F199" s="22" t="s">
        <v>1236</v>
      </c>
      <c r="G199" s="23">
        <v>45108</v>
      </c>
      <c r="H199" s="24">
        <v>45839</v>
      </c>
      <c r="I199" s="83"/>
      <c r="J199" s="22"/>
      <c r="K199" s="22">
        <v>33</v>
      </c>
      <c r="L199" s="22"/>
      <c r="M199" s="22"/>
      <c r="N199" s="22">
        <v>2.698</v>
      </c>
      <c r="O199" s="22"/>
      <c r="P199" s="22"/>
      <c r="Q199" s="22">
        <v>0.7</v>
      </c>
      <c r="R199" s="22"/>
      <c r="S199" s="22"/>
      <c r="T199" s="22">
        <v>1.5</v>
      </c>
      <c r="U199" s="3"/>
      <c r="V199" s="3"/>
      <c r="W199" s="3"/>
      <c r="X199" s="3" t="s">
        <v>1354</v>
      </c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</row>
    <row r="200" spans="1:53" s="45" customFormat="1" x14ac:dyDescent="0.3">
      <c r="A200" s="69" t="s">
        <v>32</v>
      </c>
      <c r="B200" s="69" t="s">
        <v>621</v>
      </c>
      <c r="C200" s="48">
        <v>311</v>
      </c>
      <c r="D200" s="70">
        <v>45358</v>
      </c>
      <c r="E200" s="48">
        <v>1131865</v>
      </c>
      <c r="F200" s="48" t="s">
        <v>1254</v>
      </c>
      <c r="G200" s="71">
        <f t="shared" ref="G200" si="44">D200+365</f>
        <v>45723</v>
      </c>
      <c r="H200" s="71">
        <v>46447</v>
      </c>
      <c r="I200" s="82">
        <v>44</v>
      </c>
      <c r="J200" s="48">
        <v>44</v>
      </c>
      <c r="K200" s="48"/>
      <c r="L200" s="48">
        <v>2.714</v>
      </c>
      <c r="M200" s="48">
        <v>2.7080000000000002</v>
      </c>
      <c r="N200" s="48"/>
      <c r="O200" s="48">
        <v>0.7</v>
      </c>
      <c r="P200" s="48">
        <v>1</v>
      </c>
      <c r="Q200" s="48"/>
      <c r="R200" s="48">
        <v>1.87</v>
      </c>
      <c r="S200" s="48">
        <v>2.2000000000000002</v>
      </c>
      <c r="T200" s="48"/>
      <c r="U200" s="47"/>
      <c r="V200" s="47"/>
      <c r="W200" s="47"/>
      <c r="X200" s="47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</row>
    <row r="201" spans="1:53" x14ac:dyDescent="0.3">
      <c r="A201" s="69" t="s">
        <v>622</v>
      </c>
      <c r="B201" s="69" t="s">
        <v>623</v>
      </c>
      <c r="C201" s="48">
        <v>312</v>
      </c>
      <c r="D201" s="70">
        <v>45483</v>
      </c>
      <c r="E201" s="48">
        <v>1145504</v>
      </c>
      <c r="F201" s="48" t="s">
        <v>1421</v>
      </c>
      <c r="G201" s="71">
        <f t="shared" ref="G201:G215" si="45">D201+365</f>
        <v>45848</v>
      </c>
      <c r="H201" s="109">
        <v>46569</v>
      </c>
      <c r="I201" s="82">
        <v>36</v>
      </c>
      <c r="J201" s="48">
        <v>35</v>
      </c>
      <c r="K201" s="48"/>
      <c r="L201" s="48">
        <v>2.3570000000000002</v>
      </c>
      <c r="M201" s="48">
        <v>2.4060000000000001</v>
      </c>
      <c r="N201" s="48"/>
      <c r="O201" s="48">
        <v>7</v>
      </c>
      <c r="P201" s="48">
        <v>6.2</v>
      </c>
      <c r="Q201" s="48"/>
      <c r="R201" s="48"/>
      <c r="S201" s="48"/>
      <c r="T201" s="48"/>
      <c r="U201" s="47"/>
      <c r="V201" s="47"/>
      <c r="W201" s="47"/>
      <c r="X201" s="47"/>
    </row>
    <row r="202" spans="1:53" s="45" customFormat="1" x14ac:dyDescent="0.3">
      <c r="A202" s="69" t="s">
        <v>479</v>
      </c>
      <c r="B202" s="69" t="s">
        <v>624</v>
      </c>
      <c r="C202" s="48">
        <v>313</v>
      </c>
      <c r="D202" s="70">
        <v>42025</v>
      </c>
      <c r="E202" s="48">
        <v>742647</v>
      </c>
      <c r="F202" s="48" t="s">
        <v>404</v>
      </c>
      <c r="G202" s="71">
        <f t="shared" si="45"/>
        <v>42390</v>
      </c>
      <c r="H202" s="72">
        <v>42644</v>
      </c>
      <c r="I202" s="82">
        <v>34</v>
      </c>
      <c r="J202" s="48">
        <v>35</v>
      </c>
      <c r="K202" s="48">
        <v>36</v>
      </c>
      <c r="L202" s="48">
        <v>2.57</v>
      </c>
      <c r="M202" s="48">
        <v>2.56</v>
      </c>
      <c r="N202" s="48">
        <v>2.5499999999999998</v>
      </c>
      <c r="O202" s="48">
        <v>1.3</v>
      </c>
      <c r="P202" s="48">
        <v>1.4</v>
      </c>
      <c r="Q202" s="48">
        <v>1.7</v>
      </c>
      <c r="R202" s="48">
        <v>0.2</v>
      </c>
      <c r="S202" s="48">
        <v>0.8</v>
      </c>
      <c r="T202" s="48"/>
      <c r="U202" s="47"/>
      <c r="V202" s="47"/>
      <c r="W202" s="47"/>
      <c r="X202" s="47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</row>
    <row r="203" spans="1:53" s="45" customFormat="1" x14ac:dyDescent="0.3">
      <c r="A203" s="69" t="s">
        <v>625</v>
      </c>
      <c r="B203" s="69" t="s">
        <v>626</v>
      </c>
      <c r="C203" s="48">
        <v>314</v>
      </c>
      <c r="D203" s="146">
        <v>38281</v>
      </c>
      <c r="E203" s="48">
        <v>356332</v>
      </c>
      <c r="F203" s="48" t="s">
        <v>437</v>
      </c>
      <c r="G203" s="71">
        <f t="shared" si="45"/>
        <v>38646</v>
      </c>
      <c r="H203" s="72" t="s">
        <v>410</v>
      </c>
      <c r="I203" s="82">
        <v>37</v>
      </c>
      <c r="J203" s="48">
        <v>34</v>
      </c>
      <c r="K203" s="48">
        <v>41</v>
      </c>
      <c r="L203" s="48">
        <v>2.4500000000000002</v>
      </c>
      <c r="M203" s="48">
        <v>2.5</v>
      </c>
      <c r="N203" s="48">
        <v>2.4700000000000002</v>
      </c>
      <c r="O203" s="48">
        <v>5.2</v>
      </c>
      <c r="P203" s="48">
        <v>5.3</v>
      </c>
      <c r="Q203" s="48">
        <v>8.6999999999999993</v>
      </c>
      <c r="R203" s="48"/>
      <c r="S203" s="48"/>
      <c r="T203" s="48"/>
      <c r="U203" s="47"/>
      <c r="V203" s="47" t="s">
        <v>410</v>
      </c>
      <c r="W203" s="47"/>
      <c r="X203" s="47" t="s">
        <v>620</v>
      </c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</row>
    <row r="204" spans="1:53" s="45" customFormat="1" x14ac:dyDescent="0.3">
      <c r="A204" s="93" t="s">
        <v>627</v>
      </c>
      <c r="B204" s="93" t="s">
        <v>628</v>
      </c>
      <c r="C204" s="22">
        <v>315</v>
      </c>
      <c r="D204" s="29">
        <v>42668</v>
      </c>
      <c r="E204" s="22">
        <v>832453</v>
      </c>
      <c r="F204" s="22" t="s">
        <v>443</v>
      </c>
      <c r="G204" s="23">
        <f t="shared" si="45"/>
        <v>43033</v>
      </c>
      <c r="H204" s="24">
        <v>43739</v>
      </c>
      <c r="I204" s="170">
        <v>53</v>
      </c>
      <c r="J204" s="130">
        <v>53</v>
      </c>
      <c r="K204" s="130">
        <v>53</v>
      </c>
      <c r="L204" s="22">
        <v>2.62</v>
      </c>
      <c r="M204" s="22">
        <v>2.61</v>
      </c>
      <c r="N204" s="22">
        <v>2.59</v>
      </c>
      <c r="O204" s="22">
        <v>0.6</v>
      </c>
      <c r="P204" s="22">
        <v>0.7</v>
      </c>
      <c r="Q204" s="22">
        <v>1</v>
      </c>
      <c r="R204" s="22">
        <v>0.1</v>
      </c>
      <c r="S204" s="22">
        <v>0.4</v>
      </c>
      <c r="T204" s="22">
        <v>2</v>
      </c>
      <c r="U204" s="3"/>
      <c r="V204" s="3"/>
      <c r="W204" s="3"/>
      <c r="X204" s="3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</row>
    <row r="205" spans="1:53" x14ac:dyDescent="0.3">
      <c r="A205" s="69" t="s">
        <v>1378</v>
      </c>
      <c r="B205" s="69" t="s">
        <v>629</v>
      </c>
      <c r="C205" s="48">
        <v>316</v>
      </c>
      <c r="D205" s="146">
        <v>41586</v>
      </c>
      <c r="E205" s="48">
        <v>689322</v>
      </c>
      <c r="F205" s="48" t="s">
        <v>460</v>
      </c>
      <c r="G205" s="71">
        <f t="shared" si="45"/>
        <v>41951</v>
      </c>
      <c r="H205" s="72">
        <v>42681</v>
      </c>
      <c r="I205" s="82">
        <v>50</v>
      </c>
      <c r="J205" s="48">
        <v>49</v>
      </c>
      <c r="K205" s="48">
        <v>48</v>
      </c>
      <c r="L205" s="48">
        <v>2.73</v>
      </c>
      <c r="M205" s="48">
        <v>2.72</v>
      </c>
      <c r="N205" s="48">
        <v>2.7</v>
      </c>
      <c r="O205" s="48">
        <v>0.5</v>
      </c>
      <c r="P205" s="48">
        <v>0.6</v>
      </c>
      <c r="Q205" s="48">
        <v>0.8</v>
      </c>
      <c r="R205" s="48">
        <v>0.2</v>
      </c>
      <c r="S205" s="48">
        <v>0.3</v>
      </c>
      <c r="T205" s="48">
        <v>0.7</v>
      </c>
      <c r="U205" s="47"/>
      <c r="V205" s="47"/>
      <c r="W205" s="47"/>
      <c r="X205" s="47"/>
    </row>
    <row r="206" spans="1:53" s="45" customFormat="1" x14ac:dyDescent="0.3">
      <c r="A206" s="25" t="s">
        <v>630</v>
      </c>
      <c r="B206" s="25" t="s">
        <v>630</v>
      </c>
      <c r="C206" s="22">
        <v>317</v>
      </c>
      <c r="D206" s="147">
        <v>38611</v>
      </c>
      <c r="E206" s="22">
        <v>390439</v>
      </c>
      <c r="F206" s="22" t="s">
        <v>531</v>
      </c>
      <c r="G206" s="23">
        <f t="shared" si="45"/>
        <v>38976</v>
      </c>
      <c r="H206" s="24">
        <v>39706</v>
      </c>
      <c r="I206" s="83">
        <v>40</v>
      </c>
      <c r="J206" s="22">
        <v>38</v>
      </c>
      <c r="K206" s="22">
        <v>36</v>
      </c>
      <c r="L206" s="22">
        <v>2.64</v>
      </c>
      <c r="M206" s="22">
        <v>2.64</v>
      </c>
      <c r="N206" s="22">
        <v>2.64</v>
      </c>
      <c r="O206" s="22">
        <v>0.2</v>
      </c>
      <c r="P206" s="22">
        <v>0.2</v>
      </c>
      <c r="Q206" s="22">
        <v>0.3</v>
      </c>
      <c r="R206" s="22">
        <v>1.7</v>
      </c>
      <c r="S206" s="22">
        <v>1.4</v>
      </c>
      <c r="T206" s="22">
        <v>1</v>
      </c>
      <c r="U206" s="3"/>
      <c r="V206" s="3" t="s">
        <v>410</v>
      </c>
      <c r="W206" s="3"/>
      <c r="X206" s="3" t="s">
        <v>592</v>
      </c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</row>
    <row r="207" spans="1:53" x14ac:dyDescent="0.3">
      <c r="A207" s="69" t="s">
        <v>631</v>
      </c>
      <c r="B207" s="69" t="s">
        <v>632</v>
      </c>
      <c r="C207" s="48">
        <v>318</v>
      </c>
      <c r="D207" s="146">
        <v>41549</v>
      </c>
      <c r="E207" s="48">
        <v>683808</v>
      </c>
      <c r="F207" s="48" t="s">
        <v>633</v>
      </c>
      <c r="G207" s="71">
        <f t="shared" si="45"/>
        <v>41914</v>
      </c>
      <c r="H207" s="72" t="s">
        <v>410</v>
      </c>
      <c r="I207" s="82">
        <v>38</v>
      </c>
      <c r="J207" s="48">
        <v>37</v>
      </c>
      <c r="K207" s="48">
        <v>38</v>
      </c>
      <c r="L207" s="48">
        <v>2.4900000000000002</v>
      </c>
      <c r="M207" s="48">
        <v>2.5</v>
      </c>
      <c r="N207" s="48">
        <v>2.44</v>
      </c>
      <c r="O207" s="48">
        <v>4</v>
      </c>
      <c r="P207" s="48">
        <v>4.2</v>
      </c>
      <c r="Q207" s="48">
        <v>5.5</v>
      </c>
      <c r="R207" s="48"/>
      <c r="S207" s="48"/>
      <c r="T207" s="48"/>
      <c r="U207" s="47"/>
      <c r="V207" s="47"/>
      <c r="W207" s="47"/>
      <c r="X207" s="47"/>
    </row>
    <row r="208" spans="1:53" s="45" customFormat="1" x14ac:dyDescent="0.3">
      <c r="A208" s="69" t="s">
        <v>32</v>
      </c>
      <c r="B208" s="69" t="s">
        <v>634</v>
      </c>
      <c r="C208" s="48">
        <v>319</v>
      </c>
      <c r="D208" s="146">
        <v>41697</v>
      </c>
      <c r="E208" s="48">
        <v>699119</v>
      </c>
      <c r="F208" s="48" t="s">
        <v>635</v>
      </c>
      <c r="G208" s="71">
        <f t="shared" si="45"/>
        <v>42062</v>
      </c>
      <c r="H208" s="72">
        <v>42370</v>
      </c>
      <c r="I208" s="82">
        <v>18</v>
      </c>
      <c r="J208" s="48">
        <v>17</v>
      </c>
      <c r="K208" s="48">
        <v>19</v>
      </c>
      <c r="L208" s="48">
        <v>2.67</v>
      </c>
      <c r="M208" s="48">
        <v>2.66</v>
      </c>
      <c r="N208" s="48">
        <v>2.64</v>
      </c>
      <c r="O208" s="48">
        <v>0.3</v>
      </c>
      <c r="P208" s="48">
        <v>0.4</v>
      </c>
      <c r="Q208" s="48">
        <v>0.6</v>
      </c>
      <c r="R208" s="48">
        <v>0.1</v>
      </c>
      <c r="S208" s="48">
        <v>0.5</v>
      </c>
      <c r="T208" s="48">
        <v>2</v>
      </c>
      <c r="U208" s="47"/>
      <c r="V208" s="47"/>
      <c r="W208" s="47"/>
      <c r="X208" s="47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</row>
    <row r="209" spans="1:53" x14ac:dyDescent="0.3">
      <c r="A209" s="69" t="s">
        <v>32</v>
      </c>
      <c r="B209" s="69" t="s">
        <v>478</v>
      </c>
      <c r="C209" s="48">
        <v>320</v>
      </c>
      <c r="D209" s="146">
        <v>39092</v>
      </c>
      <c r="E209" s="48">
        <v>429321</v>
      </c>
      <c r="F209" s="48" t="s">
        <v>472</v>
      </c>
      <c r="G209" s="71">
        <f t="shared" si="45"/>
        <v>39457</v>
      </c>
      <c r="H209" s="72">
        <v>40187</v>
      </c>
      <c r="I209" s="82">
        <v>46</v>
      </c>
      <c r="J209" s="48">
        <v>47</v>
      </c>
      <c r="K209" s="48">
        <v>51</v>
      </c>
      <c r="L209" s="48">
        <v>2.69</v>
      </c>
      <c r="M209" s="48">
        <v>2.69</v>
      </c>
      <c r="N209" s="48">
        <v>2.69</v>
      </c>
      <c r="O209" s="48">
        <v>0.1</v>
      </c>
      <c r="P209" s="48">
        <v>0.2</v>
      </c>
      <c r="Q209" s="48">
        <v>0.3</v>
      </c>
      <c r="R209" s="48">
        <v>0.1</v>
      </c>
      <c r="S209" s="48">
        <v>0.1</v>
      </c>
      <c r="T209" s="48">
        <v>0.9</v>
      </c>
      <c r="U209" s="47"/>
      <c r="V209" s="47" t="s">
        <v>410</v>
      </c>
      <c r="W209" s="47"/>
      <c r="X209" s="47" t="s">
        <v>410</v>
      </c>
    </row>
    <row r="210" spans="1:53" s="45" customFormat="1" x14ac:dyDescent="0.3">
      <c r="A210" s="69" t="s">
        <v>96</v>
      </c>
      <c r="B210" s="69" t="s">
        <v>636</v>
      </c>
      <c r="C210" s="48">
        <v>322</v>
      </c>
      <c r="D210" s="146">
        <v>39185</v>
      </c>
      <c r="E210" s="48">
        <v>434928</v>
      </c>
      <c r="F210" s="48" t="s">
        <v>456</v>
      </c>
      <c r="G210" s="71">
        <f t="shared" si="45"/>
        <v>39550</v>
      </c>
      <c r="H210" s="72">
        <v>40280</v>
      </c>
      <c r="I210" s="82">
        <v>30</v>
      </c>
      <c r="J210" s="48">
        <v>29</v>
      </c>
      <c r="K210" s="48">
        <v>33</v>
      </c>
      <c r="L210" s="48">
        <v>2.76</v>
      </c>
      <c r="M210" s="48">
        <v>2.77</v>
      </c>
      <c r="N210" s="48">
        <v>2.76</v>
      </c>
      <c r="O210" s="48">
        <v>0.1</v>
      </c>
      <c r="P210" s="48">
        <v>0.1</v>
      </c>
      <c r="Q210" s="48">
        <v>4.9000000000000004</v>
      </c>
      <c r="R210" s="48">
        <v>0.1</v>
      </c>
      <c r="S210" s="48">
        <v>0.6</v>
      </c>
      <c r="T210" s="48">
        <v>1.9</v>
      </c>
      <c r="U210" s="47"/>
      <c r="V210" s="47" t="s">
        <v>410</v>
      </c>
      <c r="W210" s="47">
        <v>0</v>
      </c>
      <c r="X210" s="47" t="s">
        <v>410</v>
      </c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</row>
    <row r="211" spans="1:53" s="45" customFormat="1" x14ac:dyDescent="0.3">
      <c r="A211" s="25" t="s">
        <v>637</v>
      </c>
      <c r="B211" s="25" t="s">
        <v>637</v>
      </c>
      <c r="C211" s="22">
        <v>323</v>
      </c>
      <c r="D211" s="147">
        <v>39206</v>
      </c>
      <c r="E211" s="22">
        <v>436083</v>
      </c>
      <c r="F211" s="22" t="s">
        <v>638</v>
      </c>
      <c r="G211" s="23">
        <f t="shared" si="45"/>
        <v>39571</v>
      </c>
      <c r="H211" s="24" t="s">
        <v>410</v>
      </c>
      <c r="I211" s="83">
        <v>39</v>
      </c>
      <c r="J211" s="22">
        <v>37</v>
      </c>
      <c r="K211" s="22">
        <v>40</v>
      </c>
      <c r="L211" s="22">
        <v>2.4900000000000002</v>
      </c>
      <c r="M211" s="22">
        <v>2.48</v>
      </c>
      <c r="N211" s="22">
        <v>2.52</v>
      </c>
      <c r="O211" s="22">
        <v>3.9</v>
      </c>
      <c r="P211" s="22">
        <v>3.6</v>
      </c>
      <c r="Q211" s="22">
        <v>3.4</v>
      </c>
      <c r="R211" s="22"/>
      <c r="S211" s="22"/>
      <c r="T211" s="22"/>
      <c r="U211" s="3"/>
      <c r="V211" s="3" t="s">
        <v>410</v>
      </c>
      <c r="W211" s="3"/>
      <c r="X211" s="3" t="s">
        <v>639</v>
      </c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</row>
    <row r="212" spans="1:53" s="45" customFormat="1" x14ac:dyDescent="0.3">
      <c r="A212" s="25" t="s">
        <v>640</v>
      </c>
      <c r="B212" s="25" t="s">
        <v>641</v>
      </c>
      <c r="C212" s="22">
        <v>324</v>
      </c>
      <c r="D212" s="147">
        <v>39174</v>
      </c>
      <c r="E212" s="22">
        <v>433819</v>
      </c>
      <c r="F212" s="22" t="s">
        <v>491</v>
      </c>
      <c r="G212" s="23">
        <f t="shared" si="45"/>
        <v>39539</v>
      </c>
      <c r="H212" s="24" t="s">
        <v>410</v>
      </c>
      <c r="I212" s="83">
        <v>46</v>
      </c>
      <c r="J212" s="22">
        <v>44</v>
      </c>
      <c r="K212" s="22">
        <v>46</v>
      </c>
      <c r="L212" s="22">
        <v>2.37</v>
      </c>
      <c r="M212" s="22">
        <v>2.37</v>
      </c>
      <c r="N212" s="22">
        <v>2.4</v>
      </c>
      <c r="O212" s="22">
        <v>4.5</v>
      </c>
      <c r="P212" s="22">
        <v>5</v>
      </c>
      <c r="Q212" s="22">
        <v>5.5</v>
      </c>
      <c r="R212" s="22"/>
      <c r="S212" s="22"/>
      <c r="T212" s="22"/>
      <c r="U212" s="3"/>
      <c r="V212" s="3" t="s">
        <v>410</v>
      </c>
      <c r="W212" s="3"/>
      <c r="X212" s="3" t="s">
        <v>642</v>
      </c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</row>
    <row r="213" spans="1:53" x14ac:dyDescent="0.3">
      <c r="A213" s="25" t="s">
        <v>217</v>
      </c>
      <c r="B213" s="25" t="s">
        <v>220</v>
      </c>
      <c r="C213" s="22">
        <v>325</v>
      </c>
      <c r="D213" s="29">
        <v>45365</v>
      </c>
      <c r="E213" s="22">
        <v>1130527</v>
      </c>
      <c r="F213" s="22" t="s">
        <v>1456</v>
      </c>
      <c r="G213" s="23">
        <f t="shared" ref="G213" si="46">D213+365</f>
        <v>45730</v>
      </c>
      <c r="H213" s="24">
        <v>45658</v>
      </c>
      <c r="I213" s="83"/>
      <c r="J213" s="22">
        <v>39</v>
      </c>
      <c r="K213" s="22">
        <v>36</v>
      </c>
      <c r="L213" s="22">
        <v>2.641</v>
      </c>
      <c r="M213" s="22">
        <v>2.6379999999999999</v>
      </c>
      <c r="N213" s="22">
        <v>2.6379999999999999</v>
      </c>
      <c r="O213" s="22">
        <v>0.5</v>
      </c>
      <c r="P213" s="22">
        <v>0.6</v>
      </c>
      <c r="Q213" s="22">
        <v>0.5</v>
      </c>
      <c r="R213" s="22">
        <v>2.4</v>
      </c>
      <c r="S213" s="22">
        <v>0.5</v>
      </c>
      <c r="T213" s="22">
        <v>0.3</v>
      </c>
      <c r="U213" s="3"/>
      <c r="V213" s="3"/>
      <c r="W213" s="3"/>
      <c r="X213" s="3"/>
    </row>
    <row r="214" spans="1:53" x14ac:dyDescent="0.3">
      <c r="A214" s="69" t="s">
        <v>32</v>
      </c>
      <c r="B214" s="69" t="s">
        <v>643</v>
      </c>
      <c r="C214" s="48">
        <v>326</v>
      </c>
      <c r="D214" s="146">
        <v>39255</v>
      </c>
      <c r="E214" s="48">
        <v>439463</v>
      </c>
      <c r="F214" s="48" t="s">
        <v>515</v>
      </c>
      <c r="G214" s="71">
        <f t="shared" si="45"/>
        <v>39620</v>
      </c>
      <c r="H214" s="72">
        <v>40350</v>
      </c>
      <c r="I214" s="82">
        <v>22</v>
      </c>
      <c r="J214" s="48">
        <v>23</v>
      </c>
      <c r="K214" s="48">
        <v>29</v>
      </c>
      <c r="L214" s="48">
        <v>2.65</v>
      </c>
      <c r="M214" s="48">
        <v>2.62</v>
      </c>
      <c r="N214" s="48">
        <v>2.61</v>
      </c>
      <c r="O214" s="48">
        <v>0.5</v>
      </c>
      <c r="P214" s="48">
        <v>1.1000000000000001</v>
      </c>
      <c r="Q214" s="48">
        <v>1.6</v>
      </c>
      <c r="R214" s="48">
        <v>0.1</v>
      </c>
      <c r="S214" s="48">
        <v>1.7</v>
      </c>
      <c r="T214" s="48">
        <v>5.2</v>
      </c>
      <c r="U214" s="47"/>
      <c r="V214" s="47" t="s">
        <v>410</v>
      </c>
      <c r="W214" s="47"/>
      <c r="X214" s="47" t="s">
        <v>410</v>
      </c>
    </row>
    <row r="215" spans="1:53" s="45" customFormat="1" x14ac:dyDescent="0.3">
      <c r="A215" s="25" t="s">
        <v>644</v>
      </c>
      <c r="B215" s="25" t="s">
        <v>645</v>
      </c>
      <c r="C215" s="22">
        <v>327</v>
      </c>
      <c r="D215" s="147">
        <v>39266</v>
      </c>
      <c r="E215" s="22">
        <v>440013</v>
      </c>
      <c r="F215" s="22" t="s">
        <v>400</v>
      </c>
      <c r="G215" s="23">
        <f t="shared" si="45"/>
        <v>39631</v>
      </c>
      <c r="H215" s="24" t="s">
        <v>410</v>
      </c>
      <c r="I215" s="83">
        <v>30</v>
      </c>
      <c r="J215" s="22">
        <v>30</v>
      </c>
      <c r="K215" s="22">
        <v>31</v>
      </c>
      <c r="L215" s="22">
        <v>2.5499999999999998</v>
      </c>
      <c r="M215" s="22">
        <v>2.5</v>
      </c>
      <c r="N215" s="22">
        <v>2.42</v>
      </c>
      <c r="O215" s="22">
        <v>3.8</v>
      </c>
      <c r="P215" s="22">
        <v>4.7</v>
      </c>
      <c r="Q215" s="22">
        <v>7.6</v>
      </c>
      <c r="R215" s="22"/>
      <c r="S215" s="22"/>
      <c r="T215" s="22"/>
      <c r="U215" s="3"/>
      <c r="V215" s="3" t="s">
        <v>410</v>
      </c>
      <c r="W215" s="3"/>
      <c r="X215" s="3" t="s">
        <v>642</v>
      </c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</row>
    <row r="216" spans="1:53" s="45" customFormat="1" x14ac:dyDescent="0.3">
      <c r="A216" s="69" t="s">
        <v>1378</v>
      </c>
      <c r="B216" s="69" t="s">
        <v>646</v>
      </c>
      <c r="C216" s="48">
        <v>328</v>
      </c>
      <c r="D216" s="70">
        <v>42306</v>
      </c>
      <c r="E216" s="48">
        <v>782006</v>
      </c>
      <c r="F216" s="48" t="s">
        <v>460</v>
      </c>
      <c r="G216" s="71">
        <v>42674</v>
      </c>
      <c r="H216" s="72">
        <v>42979</v>
      </c>
      <c r="I216" s="82">
        <v>42</v>
      </c>
      <c r="J216" s="48">
        <v>43</v>
      </c>
      <c r="K216" s="48">
        <v>46</v>
      </c>
      <c r="L216" s="48">
        <v>2.67</v>
      </c>
      <c r="M216" s="48">
        <v>2.66</v>
      </c>
      <c r="N216" s="48">
        <v>2.66</v>
      </c>
      <c r="O216" s="48">
        <v>0.5</v>
      </c>
      <c r="P216" s="48">
        <v>0.7</v>
      </c>
      <c r="Q216" s="48">
        <v>0.8</v>
      </c>
      <c r="R216" s="48">
        <v>0.2</v>
      </c>
      <c r="S216" s="48">
        <v>0.3</v>
      </c>
      <c r="T216" s="48">
        <v>0.8</v>
      </c>
      <c r="U216" s="47"/>
      <c r="V216" s="47"/>
      <c r="W216" s="47"/>
      <c r="X216" s="47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</row>
    <row r="217" spans="1:53" s="45" customFormat="1" x14ac:dyDescent="0.3">
      <c r="A217" s="69" t="s">
        <v>516</v>
      </c>
      <c r="B217" s="69" t="s">
        <v>239</v>
      </c>
      <c r="C217" s="48">
        <v>329</v>
      </c>
      <c r="D217" s="70">
        <v>45048</v>
      </c>
      <c r="E217" s="48">
        <v>1102890</v>
      </c>
      <c r="F217" s="48" t="s">
        <v>647</v>
      </c>
      <c r="G217" s="71">
        <f t="shared" ref="G217" si="47">D217+365</f>
        <v>45413</v>
      </c>
      <c r="H217" s="72">
        <v>46143</v>
      </c>
      <c r="I217" s="82">
        <v>24</v>
      </c>
      <c r="J217" s="48">
        <v>21</v>
      </c>
      <c r="K217" s="48">
        <v>27</v>
      </c>
      <c r="L217" s="48">
        <v>2.8079999999999998</v>
      </c>
      <c r="M217" s="48">
        <v>2.7850000000000001</v>
      </c>
      <c r="N217" s="48">
        <v>2.746</v>
      </c>
      <c r="O217" s="48">
        <v>0.6</v>
      </c>
      <c r="P217" s="48">
        <v>0.7</v>
      </c>
      <c r="Q217" s="48">
        <v>1.4</v>
      </c>
      <c r="R217" s="48">
        <v>0.2</v>
      </c>
      <c r="S217" s="48">
        <v>1.5</v>
      </c>
      <c r="T217" s="48">
        <v>2</v>
      </c>
      <c r="U217" s="47"/>
      <c r="V217" s="47"/>
      <c r="W217" s="47"/>
      <c r="X217" s="4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</row>
    <row r="218" spans="1:53" x14ac:dyDescent="0.3">
      <c r="A218" s="69" t="s">
        <v>32</v>
      </c>
      <c r="B218" s="69" t="s">
        <v>648</v>
      </c>
      <c r="C218" s="48">
        <v>330</v>
      </c>
      <c r="D218" s="146">
        <v>41134</v>
      </c>
      <c r="E218" s="48">
        <v>636088</v>
      </c>
      <c r="F218" s="48" t="s">
        <v>466</v>
      </c>
      <c r="G218" s="71">
        <f t="shared" ref="G218:G249" si="48">D218+365</f>
        <v>41499</v>
      </c>
      <c r="H218" s="72">
        <v>41821</v>
      </c>
      <c r="I218" s="82"/>
      <c r="J218" s="48">
        <v>30</v>
      </c>
      <c r="K218" s="48"/>
      <c r="L218" s="48"/>
      <c r="M218" s="48">
        <v>2.68</v>
      </c>
      <c r="N218" s="48"/>
      <c r="O218" s="48"/>
      <c r="P218" s="48">
        <v>0.4</v>
      </c>
      <c r="Q218" s="48"/>
      <c r="R218" s="48"/>
      <c r="S218" s="48">
        <v>0.3</v>
      </c>
      <c r="T218" s="48"/>
      <c r="U218" s="47"/>
      <c r="V218" s="47"/>
      <c r="W218" s="47"/>
      <c r="X218" s="47"/>
    </row>
    <row r="219" spans="1:53" s="45" customFormat="1" x14ac:dyDescent="0.3">
      <c r="A219" s="69" t="s">
        <v>32</v>
      </c>
      <c r="B219" s="69" t="s">
        <v>649</v>
      </c>
      <c r="C219" s="48">
        <v>331</v>
      </c>
      <c r="D219" s="149">
        <v>45866</v>
      </c>
      <c r="E219" s="48">
        <v>1176985</v>
      </c>
      <c r="F219" s="48" t="s">
        <v>1456</v>
      </c>
      <c r="G219" s="71">
        <v>46935</v>
      </c>
      <c r="H219" s="72">
        <v>46935</v>
      </c>
      <c r="I219" s="82">
        <v>36</v>
      </c>
      <c r="J219" s="48">
        <v>37</v>
      </c>
      <c r="K219" s="48">
        <v>39</v>
      </c>
      <c r="L219" s="48">
        <v>2.6360000000000001</v>
      </c>
      <c r="M219" s="48">
        <v>2.6339999999999999</v>
      </c>
      <c r="N219" s="48">
        <v>2.6179999999999999</v>
      </c>
      <c r="O219" s="48">
        <v>0.6</v>
      </c>
      <c r="P219" s="48">
        <v>0.6</v>
      </c>
      <c r="Q219" s="48">
        <v>0.8</v>
      </c>
      <c r="R219" s="48">
        <v>0.5</v>
      </c>
      <c r="S219" s="48">
        <v>0.6</v>
      </c>
      <c r="T219" s="48">
        <v>0.6</v>
      </c>
      <c r="U219" s="47"/>
      <c r="V219" s="47"/>
      <c r="W219" s="47"/>
      <c r="X219" s="47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</row>
    <row r="220" spans="1:53" x14ac:dyDescent="0.3">
      <c r="A220" s="69" t="s">
        <v>516</v>
      </c>
      <c r="B220" s="69" t="s">
        <v>650</v>
      </c>
      <c r="C220" s="48">
        <v>332</v>
      </c>
      <c r="D220" s="70">
        <v>43595</v>
      </c>
      <c r="E220" s="48">
        <v>961096</v>
      </c>
      <c r="F220" s="48" t="s">
        <v>441</v>
      </c>
      <c r="G220" s="71">
        <f t="shared" si="48"/>
        <v>43960</v>
      </c>
      <c r="H220" s="72" t="s">
        <v>305</v>
      </c>
      <c r="I220" s="82">
        <v>38</v>
      </c>
      <c r="J220" s="48">
        <v>38</v>
      </c>
      <c r="K220" s="48"/>
      <c r="L220" s="48">
        <v>2.4350000000000001</v>
      </c>
      <c r="M220" s="48">
        <v>2.5350000000000001</v>
      </c>
      <c r="N220" s="48"/>
      <c r="O220" s="48">
        <v>5.4</v>
      </c>
      <c r="P220" s="48">
        <v>3.7</v>
      </c>
      <c r="Q220" s="48"/>
      <c r="R220" s="48"/>
      <c r="S220" s="48"/>
      <c r="T220" s="48"/>
      <c r="U220" s="47"/>
      <c r="V220" s="47"/>
      <c r="W220" s="47"/>
      <c r="X220" s="47"/>
    </row>
    <row r="221" spans="1:53" x14ac:dyDescent="0.3">
      <c r="A221" s="69" t="s">
        <v>28</v>
      </c>
      <c r="B221" s="69" t="s">
        <v>233</v>
      </c>
      <c r="C221" s="48">
        <v>333</v>
      </c>
      <c r="D221" s="70">
        <v>45009</v>
      </c>
      <c r="E221" s="48">
        <v>1097909</v>
      </c>
      <c r="F221" s="48" t="s">
        <v>1386</v>
      </c>
      <c r="G221" s="71">
        <f t="shared" ref="G221" si="49">D221+365</f>
        <v>45374</v>
      </c>
      <c r="H221" s="72">
        <v>46082</v>
      </c>
      <c r="I221" s="82"/>
      <c r="J221" s="48">
        <v>37</v>
      </c>
      <c r="K221" s="48"/>
      <c r="L221" s="48"/>
      <c r="M221" s="48">
        <v>2.7210000000000001</v>
      </c>
      <c r="N221" s="48"/>
      <c r="O221" s="48"/>
      <c r="P221" s="48">
        <v>0.6</v>
      </c>
      <c r="Q221" s="48"/>
      <c r="R221" s="48"/>
      <c r="S221" s="48">
        <v>0.1</v>
      </c>
      <c r="T221" s="48"/>
      <c r="U221" s="47"/>
      <c r="V221" s="47"/>
      <c r="W221" s="47"/>
      <c r="X221" s="47"/>
    </row>
    <row r="222" spans="1:53" s="45" customFormat="1" x14ac:dyDescent="0.3">
      <c r="A222" s="25" t="s">
        <v>496</v>
      </c>
      <c r="B222" s="25" t="s">
        <v>165</v>
      </c>
      <c r="C222" s="22">
        <v>334</v>
      </c>
      <c r="D222" s="29">
        <v>43599</v>
      </c>
      <c r="E222" s="22">
        <v>954417</v>
      </c>
      <c r="F222" s="22" t="s">
        <v>420</v>
      </c>
      <c r="G222" s="23">
        <f t="shared" si="48"/>
        <v>43964</v>
      </c>
      <c r="H222" s="24">
        <v>44287</v>
      </c>
      <c r="I222" s="83">
        <v>18</v>
      </c>
      <c r="J222" s="22">
        <v>19</v>
      </c>
      <c r="K222" s="22">
        <v>18</v>
      </c>
      <c r="L222" s="22">
        <v>2.7559999999999998</v>
      </c>
      <c r="M222" s="22">
        <v>2.75</v>
      </c>
      <c r="N222" s="22">
        <v>2.7469999999999999</v>
      </c>
      <c r="O222" s="22">
        <v>0.5</v>
      </c>
      <c r="P222" s="22">
        <v>0.4</v>
      </c>
      <c r="Q222" s="22">
        <v>0.5</v>
      </c>
      <c r="R222" s="22">
        <v>0.8</v>
      </c>
      <c r="S222" s="22">
        <v>0.9</v>
      </c>
      <c r="T222" s="22">
        <v>0.7</v>
      </c>
      <c r="U222" s="3"/>
      <c r="V222" s="3"/>
      <c r="W222" s="3"/>
      <c r="X222" s="3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</row>
    <row r="223" spans="1:53" s="45" customFormat="1" x14ac:dyDescent="0.3">
      <c r="A223" s="25" t="s">
        <v>280</v>
      </c>
      <c r="B223" s="25" t="s">
        <v>651</v>
      </c>
      <c r="C223" s="22">
        <v>335</v>
      </c>
      <c r="D223" s="29">
        <v>43152</v>
      </c>
      <c r="E223" s="22">
        <v>892832</v>
      </c>
      <c r="F223" s="22" t="s">
        <v>652</v>
      </c>
      <c r="G223" s="23">
        <f t="shared" si="48"/>
        <v>43517</v>
      </c>
      <c r="H223" s="24">
        <v>44228</v>
      </c>
      <c r="I223" s="83">
        <v>19</v>
      </c>
      <c r="J223" s="22">
        <v>20</v>
      </c>
      <c r="K223" s="22">
        <v>23</v>
      </c>
      <c r="L223" s="22">
        <v>2.6469999999999998</v>
      </c>
      <c r="M223" s="22">
        <v>2.641</v>
      </c>
      <c r="N223" s="22">
        <v>2.6269999999999998</v>
      </c>
      <c r="O223" s="22">
        <v>0.6</v>
      </c>
      <c r="P223" s="22">
        <v>0.7</v>
      </c>
      <c r="Q223" s="22">
        <v>1.1000000000000001</v>
      </c>
      <c r="R223" s="22">
        <v>0.4</v>
      </c>
      <c r="S223" s="22">
        <v>0.7</v>
      </c>
      <c r="T223" s="22">
        <v>1.1000000000000001</v>
      </c>
      <c r="U223" s="3"/>
      <c r="V223" s="3"/>
      <c r="W223" s="3"/>
      <c r="X223" s="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</row>
    <row r="224" spans="1:53" x14ac:dyDescent="0.3">
      <c r="A224" s="25" t="s">
        <v>599</v>
      </c>
      <c r="B224" s="25" t="s">
        <v>653</v>
      </c>
      <c r="C224" s="22">
        <v>336</v>
      </c>
      <c r="D224" s="29">
        <v>45446</v>
      </c>
      <c r="E224" s="22">
        <v>1131840</v>
      </c>
      <c r="F224" s="22" t="s">
        <v>1469</v>
      </c>
      <c r="G224" s="23">
        <f t="shared" ref="G224" si="50">D224+365</f>
        <v>45811</v>
      </c>
      <c r="H224" s="24">
        <v>46539</v>
      </c>
      <c r="I224" s="83"/>
      <c r="J224" s="22"/>
      <c r="K224" s="22">
        <v>28</v>
      </c>
      <c r="L224" s="22"/>
      <c r="M224" s="22"/>
      <c r="N224" s="22">
        <v>2.5579999999999998</v>
      </c>
      <c r="O224" s="22"/>
      <c r="P224" s="22"/>
      <c r="Q224" s="22">
        <v>2.1</v>
      </c>
      <c r="R224" s="22"/>
      <c r="S224" s="22"/>
      <c r="T224" s="22">
        <v>5.3</v>
      </c>
      <c r="U224" s="3"/>
      <c r="V224" s="3"/>
      <c r="W224" s="3"/>
      <c r="X224" s="3"/>
    </row>
    <row r="225" spans="1:53" s="45" customFormat="1" x14ac:dyDescent="0.3">
      <c r="A225" s="69" t="s">
        <v>32</v>
      </c>
      <c r="B225" s="69" t="s">
        <v>654</v>
      </c>
      <c r="C225" s="48">
        <v>339</v>
      </c>
      <c r="D225" s="146">
        <v>44599</v>
      </c>
      <c r="E225" s="48">
        <v>1058872</v>
      </c>
      <c r="F225" s="48" t="s">
        <v>1233</v>
      </c>
      <c r="G225" s="71">
        <f t="shared" si="48"/>
        <v>44964</v>
      </c>
      <c r="H225" s="72">
        <v>45689</v>
      </c>
      <c r="I225" s="82">
        <v>29</v>
      </c>
      <c r="J225" s="48">
        <v>30</v>
      </c>
      <c r="K225" s="48">
        <v>35</v>
      </c>
      <c r="L225" s="48">
        <v>2.7789999999999999</v>
      </c>
      <c r="M225" s="48">
        <v>2.778</v>
      </c>
      <c r="N225" s="48">
        <v>2.7320000000000002</v>
      </c>
      <c r="O225" s="48">
        <v>0.5</v>
      </c>
      <c r="P225" s="48">
        <v>0.6</v>
      </c>
      <c r="Q225" s="48">
        <v>1.2</v>
      </c>
      <c r="R225" s="48">
        <v>0.1</v>
      </c>
      <c r="S225" s="48">
        <v>2</v>
      </c>
      <c r="T225" s="48">
        <v>1.8</v>
      </c>
      <c r="U225" s="47"/>
      <c r="V225" s="47"/>
      <c r="W225" s="47"/>
      <c r="X225" s="47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</row>
    <row r="226" spans="1:53" x14ac:dyDescent="0.3">
      <c r="A226" s="25" t="s">
        <v>250</v>
      </c>
      <c r="B226" s="25" t="s">
        <v>251</v>
      </c>
      <c r="C226" s="22">
        <v>340</v>
      </c>
      <c r="D226" s="150">
        <v>44246</v>
      </c>
      <c r="E226" s="22">
        <v>1027246</v>
      </c>
      <c r="F226" s="22" t="s">
        <v>424</v>
      </c>
      <c r="G226" s="23">
        <f t="shared" si="48"/>
        <v>44611</v>
      </c>
      <c r="H226" s="24">
        <v>44927</v>
      </c>
      <c r="I226" s="83">
        <v>33</v>
      </c>
      <c r="J226" s="22">
        <v>35</v>
      </c>
      <c r="K226" s="22">
        <v>40</v>
      </c>
      <c r="L226" s="22">
        <v>2.496</v>
      </c>
      <c r="M226" s="22">
        <v>2.5049999999999999</v>
      </c>
      <c r="N226" s="22">
        <v>2.5179999999999998</v>
      </c>
      <c r="O226" s="22">
        <v>3.1</v>
      </c>
      <c r="P226" s="22">
        <v>3.3</v>
      </c>
      <c r="Q226" s="22">
        <v>3.8</v>
      </c>
      <c r="R226" s="130"/>
      <c r="S226" s="130"/>
      <c r="T226" s="130"/>
      <c r="U226" s="3"/>
      <c r="V226" s="3"/>
      <c r="W226" s="3"/>
      <c r="X226" s="3"/>
    </row>
    <row r="227" spans="1:53" x14ac:dyDescent="0.3">
      <c r="A227" s="69" t="s">
        <v>656</v>
      </c>
      <c r="B227" s="69" t="s">
        <v>657</v>
      </c>
      <c r="C227" s="48">
        <v>341</v>
      </c>
      <c r="D227" s="146">
        <v>41122</v>
      </c>
      <c r="E227" s="48">
        <v>634528</v>
      </c>
      <c r="F227" s="48" t="s">
        <v>658</v>
      </c>
      <c r="G227" s="71">
        <f t="shared" si="48"/>
        <v>41487</v>
      </c>
      <c r="H227" s="72" t="s">
        <v>410</v>
      </c>
      <c r="I227" s="82">
        <v>28</v>
      </c>
      <c r="J227" s="48">
        <v>28</v>
      </c>
      <c r="K227" s="48">
        <v>31</v>
      </c>
      <c r="L227" s="48">
        <v>2.5</v>
      </c>
      <c r="M227" s="48">
        <v>2.5</v>
      </c>
      <c r="N227" s="48">
        <v>2.46</v>
      </c>
      <c r="O227" s="48">
        <v>3.1</v>
      </c>
      <c r="P227" s="48">
        <v>3.1</v>
      </c>
      <c r="Q227" s="48">
        <v>4</v>
      </c>
      <c r="R227" s="48"/>
      <c r="S227" s="48"/>
      <c r="T227" s="48"/>
      <c r="U227" s="47"/>
      <c r="V227" s="47"/>
      <c r="W227" s="47"/>
      <c r="X227" s="47"/>
    </row>
    <row r="228" spans="1:53" s="45" customFormat="1" x14ac:dyDescent="0.3">
      <c r="A228" s="25" t="s">
        <v>659</v>
      </c>
      <c r="B228" s="25" t="s">
        <v>135</v>
      </c>
      <c r="C228" s="22">
        <v>343</v>
      </c>
      <c r="D228" s="147">
        <v>41387</v>
      </c>
      <c r="E228" s="22">
        <v>663629</v>
      </c>
      <c r="F228" s="22" t="s">
        <v>113</v>
      </c>
      <c r="G228" s="23">
        <f t="shared" si="48"/>
        <v>41752</v>
      </c>
      <c r="H228" s="24" t="s">
        <v>660</v>
      </c>
      <c r="I228" s="83">
        <v>32</v>
      </c>
      <c r="J228" s="22">
        <v>30</v>
      </c>
      <c r="K228" s="22">
        <v>30</v>
      </c>
      <c r="L228" s="22">
        <v>2.5299999999999998</v>
      </c>
      <c r="M228" s="22">
        <v>2.5299999999999998</v>
      </c>
      <c r="N228" s="22">
        <v>2.52</v>
      </c>
      <c r="O228" s="22">
        <v>1.2</v>
      </c>
      <c r="P228" s="22">
        <v>1.4</v>
      </c>
      <c r="Q228" s="22">
        <v>2</v>
      </c>
      <c r="R228" s="22"/>
      <c r="S228" s="22"/>
      <c r="T228" s="22"/>
      <c r="U228" s="3"/>
      <c r="V228" s="3"/>
      <c r="W228" s="3"/>
      <c r="X228" s="3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</row>
    <row r="229" spans="1:53" x14ac:dyDescent="0.3">
      <c r="A229" s="69" t="s">
        <v>661</v>
      </c>
      <c r="B229" s="69" t="s">
        <v>662</v>
      </c>
      <c r="C229" s="48">
        <v>344</v>
      </c>
      <c r="D229" s="146">
        <v>40007</v>
      </c>
      <c r="E229" s="48">
        <v>489534</v>
      </c>
      <c r="F229" s="48" t="s">
        <v>472</v>
      </c>
      <c r="G229" s="71">
        <f t="shared" si="48"/>
        <v>40372</v>
      </c>
      <c r="H229" s="72">
        <v>41102</v>
      </c>
      <c r="I229" s="82">
        <v>37</v>
      </c>
      <c r="J229" s="48">
        <v>38</v>
      </c>
      <c r="K229" s="48"/>
      <c r="L229" s="48">
        <v>2.79</v>
      </c>
      <c r="M229" s="48">
        <v>2.79</v>
      </c>
      <c r="N229" s="48"/>
      <c r="O229" s="48">
        <v>0.6</v>
      </c>
      <c r="P229" s="48">
        <v>0.8</v>
      </c>
      <c r="Q229" s="48"/>
      <c r="R229" s="48">
        <v>1.2</v>
      </c>
      <c r="S229" s="48">
        <v>4.5999999999999996</v>
      </c>
      <c r="T229" s="48"/>
      <c r="U229" s="47"/>
      <c r="V229" s="47" t="s">
        <v>410</v>
      </c>
      <c r="W229" s="47"/>
      <c r="X229" s="47" t="s">
        <v>663</v>
      </c>
    </row>
    <row r="230" spans="1:53" x14ac:dyDescent="0.3">
      <c r="A230" s="69" t="s">
        <v>28</v>
      </c>
      <c r="B230" s="69" t="s">
        <v>664</v>
      </c>
      <c r="C230" s="48">
        <v>345</v>
      </c>
      <c r="D230" s="70">
        <v>44181</v>
      </c>
      <c r="E230" s="48">
        <v>1021371</v>
      </c>
      <c r="F230" s="48" t="s">
        <v>488</v>
      </c>
      <c r="G230" s="71">
        <f t="shared" si="48"/>
        <v>44546</v>
      </c>
      <c r="H230" s="72">
        <v>44409</v>
      </c>
      <c r="I230" s="82">
        <v>18</v>
      </c>
      <c r="J230" s="48">
        <v>17</v>
      </c>
      <c r="K230" s="48">
        <v>20</v>
      </c>
      <c r="L230" s="48">
        <v>2.8</v>
      </c>
      <c r="M230" s="48">
        <v>2.8130000000000002</v>
      </c>
      <c r="N230" s="48">
        <v>2.8239999999999998</v>
      </c>
      <c r="O230" s="48">
        <v>0.4</v>
      </c>
      <c r="P230" s="48">
        <v>0.5</v>
      </c>
      <c r="Q230" s="48">
        <v>0.8</v>
      </c>
      <c r="R230" s="48">
        <v>0.2</v>
      </c>
      <c r="S230" s="48">
        <v>0.3</v>
      </c>
      <c r="T230" s="48">
        <v>0.2</v>
      </c>
      <c r="U230" s="47"/>
      <c r="V230" s="47"/>
      <c r="W230" s="47"/>
      <c r="X230" s="47"/>
    </row>
    <row r="231" spans="1:53" s="45" customFormat="1" x14ac:dyDescent="0.3">
      <c r="A231" s="69" t="s">
        <v>96</v>
      </c>
      <c r="B231" s="69" t="s">
        <v>665</v>
      </c>
      <c r="C231" s="48">
        <v>346</v>
      </c>
      <c r="D231" s="146">
        <v>41453</v>
      </c>
      <c r="E231" s="48">
        <v>671788</v>
      </c>
      <c r="F231" s="48" t="s">
        <v>666</v>
      </c>
      <c r="G231" s="71">
        <f t="shared" si="48"/>
        <v>41818</v>
      </c>
      <c r="H231" s="72">
        <v>42125</v>
      </c>
      <c r="I231" s="82"/>
      <c r="J231" s="48">
        <v>15</v>
      </c>
      <c r="K231" s="48">
        <v>16</v>
      </c>
      <c r="L231" s="48"/>
      <c r="M231" s="48">
        <v>2.67</v>
      </c>
      <c r="N231" s="48">
        <v>2.66</v>
      </c>
      <c r="O231" s="48"/>
      <c r="P231" s="48">
        <v>0.7</v>
      </c>
      <c r="Q231" s="48">
        <v>0.9</v>
      </c>
      <c r="R231" s="48">
        <v>1</v>
      </c>
      <c r="S231" s="48">
        <v>3.4</v>
      </c>
      <c r="T231" s="48">
        <v>2.2999999999999998</v>
      </c>
      <c r="U231" s="47"/>
      <c r="V231" s="47"/>
      <c r="W231" s="47"/>
      <c r="X231" s="47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</row>
    <row r="232" spans="1:53" x14ac:dyDescent="0.3">
      <c r="A232" s="25" t="s">
        <v>45</v>
      </c>
      <c r="B232" s="25" t="s">
        <v>667</v>
      </c>
      <c r="C232" s="22">
        <v>347</v>
      </c>
      <c r="D232" s="29">
        <v>43242</v>
      </c>
      <c r="E232" s="22">
        <v>907135</v>
      </c>
      <c r="F232" s="22" t="s">
        <v>416</v>
      </c>
      <c r="G232" s="23">
        <f t="shared" si="48"/>
        <v>43607</v>
      </c>
      <c r="H232" s="24">
        <v>44317</v>
      </c>
      <c r="I232" s="83">
        <v>21</v>
      </c>
      <c r="J232" s="22">
        <v>20</v>
      </c>
      <c r="K232" s="22">
        <v>23</v>
      </c>
      <c r="L232" s="22">
        <v>2.7269999999999999</v>
      </c>
      <c r="M232" s="22">
        <v>2.718</v>
      </c>
      <c r="N232" s="22">
        <v>2.7080000000000002</v>
      </c>
      <c r="O232" s="22">
        <v>0.4</v>
      </c>
      <c r="P232" s="22">
        <v>0.5</v>
      </c>
      <c r="Q232" s="22">
        <v>0.8</v>
      </c>
      <c r="R232" s="22">
        <v>0.4</v>
      </c>
      <c r="S232" s="22">
        <v>0.1</v>
      </c>
      <c r="T232" s="22">
        <v>0.7</v>
      </c>
      <c r="U232" s="3"/>
      <c r="V232" s="3"/>
      <c r="W232" s="3"/>
      <c r="X232" s="3"/>
    </row>
    <row r="233" spans="1:53" s="45" customFormat="1" x14ac:dyDescent="0.3">
      <c r="A233" s="25" t="s">
        <v>668</v>
      </c>
      <c r="B233" s="25" t="s">
        <v>669</v>
      </c>
      <c r="C233" s="22">
        <v>348</v>
      </c>
      <c r="D233" s="147">
        <v>40050</v>
      </c>
      <c r="E233" s="22">
        <v>493535</v>
      </c>
      <c r="F233" s="22" t="s">
        <v>472</v>
      </c>
      <c r="G233" s="23">
        <f t="shared" si="48"/>
        <v>40415</v>
      </c>
      <c r="H233" s="24">
        <v>41145</v>
      </c>
      <c r="I233" s="83">
        <v>48</v>
      </c>
      <c r="J233" s="22">
        <v>51</v>
      </c>
      <c r="K233" s="22"/>
      <c r="L233" s="22">
        <v>2.8</v>
      </c>
      <c r="M233" s="22">
        <v>2.8</v>
      </c>
      <c r="N233" s="22"/>
      <c r="O233" s="22">
        <v>0.8</v>
      </c>
      <c r="P233" s="22">
        <v>1</v>
      </c>
      <c r="Q233" s="22"/>
      <c r="R233" s="22">
        <v>2.6</v>
      </c>
      <c r="S233" s="22">
        <v>2.8</v>
      </c>
      <c r="T233" s="22"/>
      <c r="U233" s="3"/>
      <c r="V233" s="3" t="s">
        <v>410</v>
      </c>
      <c r="W233" s="3"/>
      <c r="X233" s="3" t="s">
        <v>670</v>
      </c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</row>
    <row r="234" spans="1:53" s="45" customFormat="1" x14ac:dyDescent="0.3">
      <c r="A234" s="25" t="s">
        <v>32</v>
      </c>
      <c r="B234" s="25" t="s">
        <v>671</v>
      </c>
      <c r="C234" s="22">
        <v>349</v>
      </c>
      <c r="D234" s="147">
        <v>41304</v>
      </c>
      <c r="E234" s="22">
        <v>654960</v>
      </c>
      <c r="F234" s="22" t="s">
        <v>655</v>
      </c>
      <c r="G234" s="23">
        <f t="shared" si="48"/>
        <v>41669</v>
      </c>
      <c r="H234" s="24">
        <v>42399</v>
      </c>
      <c r="I234" s="83">
        <v>33</v>
      </c>
      <c r="J234" s="22">
        <v>34</v>
      </c>
      <c r="K234" s="22">
        <v>35</v>
      </c>
      <c r="L234" s="22">
        <v>2.7</v>
      </c>
      <c r="M234" s="22">
        <v>2.7</v>
      </c>
      <c r="N234" s="22">
        <v>2.69</v>
      </c>
      <c r="O234" s="22">
        <v>0.4</v>
      </c>
      <c r="P234" s="22">
        <v>0.5</v>
      </c>
      <c r="Q234" s="22">
        <v>0.6</v>
      </c>
      <c r="R234" s="22">
        <v>0.2</v>
      </c>
      <c r="S234" s="22">
        <v>0.5</v>
      </c>
      <c r="T234" s="22">
        <v>0.8</v>
      </c>
      <c r="U234" s="3"/>
      <c r="V234" s="3"/>
      <c r="W234" s="3"/>
      <c r="X234" s="3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</row>
    <row r="235" spans="1:53" x14ac:dyDescent="0.3">
      <c r="A235" s="69" t="s">
        <v>668</v>
      </c>
      <c r="B235" s="69" t="s">
        <v>672</v>
      </c>
      <c r="C235" s="48">
        <v>350</v>
      </c>
      <c r="D235" s="146">
        <v>40126</v>
      </c>
      <c r="E235" s="48">
        <v>499218</v>
      </c>
      <c r="F235" s="48" t="s">
        <v>472</v>
      </c>
      <c r="G235" s="71">
        <f t="shared" si="48"/>
        <v>40491</v>
      </c>
      <c r="H235" s="72">
        <v>41221</v>
      </c>
      <c r="I235" s="82">
        <v>26</v>
      </c>
      <c r="J235" s="48">
        <v>24</v>
      </c>
      <c r="K235" s="48"/>
      <c r="L235" s="48">
        <v>2.89</v>
      </c>
      <c r="M235" s="48">
        <v>2.91</v>
      </c>
      <c r="N235" s="48"/>
      <c r="O235" s="48">
        <v>0.1</v>
      </c>
      <c r="P235" s="48">
        <v>0.2</v>
      </c>
      <c r="Q235" s="48"/>
      <c r="R235" s="48">
        <v>0.2</v>
      </c>
      <c r="S235" s="48">
        <v>0.4</v>
      </c>
      <c r="T235" s="48"/>
      <c r="U235" s="47"/>
      <c r="V235" s="47" t="s">
        <v>410</v>
      </c>
      <c r="W235" s="47">
        <v>0</v>
      </c>
      <c r="X235" s="47" t="s">
        <v>673</v>
      </c>
    </row>
    <row r="236" spans="1:53" s="45" customFormat="1" x14ac:dyDescent="0.3">
      <c r="A236" s="25" t="s">
        <v>674</v>
      </c>
      <c r="B236" s="25" t="s">
        <v>675</v>
      </c>
      <c r="C236" s="22">
        <v>351</v>
      </c>
      <c r="D236" s="29">
        <v>45488</v>
      </c>
      <c r="E236" s="22">
        <v>1145545</v>
      </c>
      <c r="F236" s="22" t="s">
        <v>406</v>
      </c>
      <c r="G236" s="23">
        <f t="shared" si="48"/>
        <v>45853</v>
      </c>
      <c r="H236" s="24">
        <v>46569</v>
      </c>
      <c r="I236" s="83">
        <v>42</v>
      </c>
      <c r="J236" s="22">
        <v>41</v>
      </c>
      <c r="K236" s="22">
        <v>46</v>
      </c>
      <c r="L236" s="22">
        <v>2.7250000000000001</v>
      </c>
      <c r="M236" s="22">
        <v>2.7280000000000002</v>
      </c>
      <c r="N236" s="22">
        <v>2.6360000000000001</v>
      </c>
      <c r="O236" s="22">
        <v>0.6</v>
      </c>
      <c r="P236" s="22">
        <v>0.7</v>
      </c>
      <c r="Q236" s="22">
        <v>2.7</v>
      </c>
      <c r="R236" s="22">
        <v>0.8</v>
      </c>
      <c r="S236" s="22">
        <v>0.9</v>
      </c>
      <c r="T236" s="22">
        <v>1.6</v>
      </c>
      <c r="U236" s="3"/>
      <c r="V236" s="3"/>
      <c r="W236" s="3"/>
      <c r="X236" s="3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</row>
    <row r="237" spans="1:53" x14ac:dyDescent="0.3">
      <c r="A237" s="69" t="s">
        <v>676</v>
      </c>
      <c r="B237" s="69" t="s">
        <v>676</v>
      </c>
      <c r="C237" s="48">
        <v>352</v>
      </c>
      <c r="D237" s="146">
        <v>41211</v>
      </c>
      <c r="E237" s="48">
        <v>646707</v>
      </c>
      <c r="F237" s="48" t="s">
        <v>113</v>
      </c>
      <c r="G237" s="71">
        <f t="shared" si="48"/>
        <v>41576</v>
      </c>
      <c r="H237" s="72" t="s">
        <v>305</v>
      </c>
      <c r="I237" s="82">
        <v>33</v>
      </c>
      <c r="J237" s="48">
        <v>34</v>
      </c>
      <c r="K237" s="48">
        <v>35</v>
      </c>
      <c r="L237" s="48">
        <v>2.56</v>
      </c>
      <c r="M237" s="48">
        <v>2.5299999999999998</v>
      </c>
      <c r="N237" s="48">
        <v>2.4700000000000002</v>
      </c>
      <c r="O237" s="48">
        <v>3.3</v>
      </c>
      <c r="P237" s="48">
        <v>3.7</v>
      </c>
      <c r="Q237" s="48">
        <v>4.7</v>
      </c>
      <c r="R237" s="48" t="s">
        <v>305</v>
      </c>
      <c r="S237" s="48" t="s">
        <v>305</v>
      </c>
      <c r="T237" s="48" t="s">
        <v>305</v>
      </c>
      <c r="U237" s="47"/>
      <c r="V237" s="47"/>
      <c r="W237" s="47"/>
      <c r="X237" s="47"/>
    </row>
    <row r="238" spans="1:53" s="45" customFormat="1" x14ac:dyDescent="0.3">
      <c r="A238" s="25" t="s">
        <v>96</v>
      </c>
      <c r="B238" s="25" t="s">
        <v>677</v>
      </c>
      <c r="C238" s="22">
        <v>355</v>
      </c>
      <c r="D238" s="147">
        <v>40198</v>
      </c>
      <c r="E238" s="22">
        <v>503123</v>
      </c>
      <c r="F238" s="22" t="s">
        <v>512</v>
      </c>
      <c r="G238" s="23">
        <f t="shared" si="48"/>
        <v>40563</v>
      </c>
      <c r="H238" s="24">
        <v>41293</v>
      </c>
      <c r="I238" s="83">
        <v>44</v>
      </c>
      <c r="J238" s="22">
        <v>47</v>
      </c>
      <c r="K238" s="22"/>
      <c r="L238" s="22">
        <v>2.64</v>
      </c>
      <c r="M238" s="22">
        <v>2.65</v>
      </c>
      <c r="N238" s="22"/>
      <c r="O238" s="22">
        <v>0.4</v>
      </c>
      <c r="P238" s="22">
        <v>0.5</v>
      </c>
      <c r="Q238" s="22"/>
      <c r="R238" s="22">
        <v>0.3</v>
      </c>
      <c r="S238" s="22">
        <v>1.1000000000000001</v>
      </c>
      <c r="T238" s="22"/>
      <c r="U238" s="3"/>
      <c r="V238" s="3"/>
      <c r="W238" s="3"/>
      <c r="X238" s="3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</row>
    <row r="239" spans="1:53" x14ac:dyDescent="0.3">
      <c r="A239" s="93" t="s">
        <v>28</v>
      </c>
      <c r="B239" s="93" t="s">
        <v>678</v>
      </c>
      <c r="C239" s="22">
        <v>356</v>
      </c>
      <c r="D239" s="147">
        <v>40889</v>
      </c>
      <c r="E239" s="22">
        <v>609995</v>
      </c>
      <c r="F239" s="22" t="s">
        <v>407</v>
      </c>
      <c r="G239" s="23">
        <f t="shared" si="48"/>
        <v>41254</v>
      </c>
      <c r="H239" s="24">
        <v>41306</v>
      </c>
      <c r="I239" s="83">
        <v>22</v>
      </c>
      <c r="J239" s="22">
        <v>20</v>
      </c>
      <c r="K239" s="22">
        <v>22</v>
      </c>
      <c r="L239" s="22">
        <v>2.71</v>
      </c>
      <c r="M239" s="22">
        <v>2.71</v>
      </c>
      <c r="N239" s="22">
        <v>2.71</v>
      </c>
      <c r="O239" s="22">
        <v>0.2</v>
      </c>
      <c r="P239" s="22">
        <v>0.2</v>
      </c>
      <c r="Q239" s="22">
        <v>0.3</v>
      </c>
      <c r="R239" s="22">
        <v>0.1</v>
      </c>
      <c r="S239" s="22">
        <v>0.2</v>
      </c>
      <c r="T239" s="22">
        <v>0.5</v>
      </c>
      <c r="U239" s="3"/>
      <c r="V239" s="3" t="s">
        <v>410</v>
      </c>
      <c r="W239" s="3"/>
      <c r="X239" s="3" t="s">
        <v>410</v>
      </c>
    </row>
    <row r="240" spans="1:53" x14ac:dyDescent="0.3">
      <c r="A240" s="69" t="s">
        <v>28</v>
      </c>
      <c r="B240" s="69" t="s">
        <v>679</v>
      </c>
      <c r="C240" s="48">
        <v>357</v>
      </c>
      <c r="D240" s="146">
        <v>40889</v>
      </c>
      <c r="E240" s="48">
        <v>609994</v>
      </c>
      <c r="F240" s="48" t="s">
        <v>407</v>
      </c>
      <c r="G240" s="71">
        <f t="shared" si="48"/>
        <v>41254</v>
      </c>
      <c r="H240" s="72">
        <v>41306</v>
      </c>
      <c r="I240" s="82">
        <v>21</v>
      </c>
      <c r="J240" s="48">
        <v>19</v>
      </c>
      <c r="K240" s="48">
        <v>20</v>
      </c>
      <c r="L240" s="48">
        <v>2.75</v>
      </c>
      <c r="M240" s="48">
        <v>2.76</v>
      </c>
      <c r="N240" s="48">
        <v>2.74</v>
      </c>
      <c r="O240" s="48">
        <v>0.2</v>
      </c>
      <c r="P240" s="48">
        <v>0.3</v>
      </c>
      <c r="Q240" s="48">
        <v>0.6</v>
      </c>
      <c r="R240" s="48">
        <v>0.1</v>
      </c>
      <c r="S240" s="48">
        <v>0.2</v>
      </c>
      <c r="T240" s="48">
        <v>0.4</v>
      </c>
      <c r="U240" s="47"/>
      <c r="V240" s="47" t="s">
        <v>410</v>
      </c>
      <c r="W240" s="47"/>
      <c r="X240" s="47" t="s">
        <v>410</v>
      </c>
    </row>
    <row r="241" spans="1:53" s="45" customFormat="1" x14ac:dyDescent="0.3">
      <c r="A241" s="69" t="s">
        <v>28</v>
      </c>
      <c r="B241" s="69" t="s">
        <v>680</v>
      </c>
      <c r="C241" s="48">
        <v>358</v>
      </c>
      <c r="D241" s="146">
        <v>40227</v>
      </c>
      <c r="E241" s="48">
        <v>504775</v>
      </c>
      <c r="F241" s="48" t="s">
        <v>472</v>
      </c>
      <c r="G241" s="71">
        <f t="shared" si="48"/>
        <v>40592</v>
      </c>
      <c r="H241" s="72">
        <v>41322</v>
      </c>
      <c r="I241" s="82">
        <v>18</v>
      </c>
      <c r="J241" s="48">
        <v>16</v>
      </c>
      <c r="K241" s="48">
        <v>20</v>
      </c>
      <c r="L241" s="48">
        <v>2.82</v>
      </c>
      <c r="M241" s="48">
        <v>2.82</v>
      </c>
      <c r="N241" s="48">
        <v>2.82</v>
      </c>
      <c r="O241" s="48">
        <v>0.2</v>
      </c>
      <c r="P241" s="48">
        <v>0.2</v>
      </c>
      <c r="Q241" s="48">
        <v>0.4</v>
      </c>
      <c r="R241" s="48">
        <v>0.1</v>
      </c>
      <c r="S241" s="48">
        <v>0.2</v>
      </c>
      <c r="T241" s="48">
        <v>0.8</v>
      </c>
      <c r="U241" s="47"/>
      <c r="V241" s="47" t="s">
        <v>410</v>
      </c>
      <c r="W241" s="47"/>
      <c r="X241" s="47" t="s">
        <v>592</v>
      </c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</row>
    <row r="242" spans="1:53" s="45" customFormat="1" x14ac:dyDescent="0.3">
      <c r="A242" s="25" t="s">
        <v>1500</v>
      </c>
      <c r="B242" s="25" t="s">
        <v>1501</v>
      </c>
      <c r="C242" s="22">
        <v>359</v>
      </c>
      <c r="D242" s="29">
        <v>45546</v>
      </c>
      <c r="E242" s="22">
        <v>1150593</v>
      </c>
      <c r="F242" s="22" t="s">
        <v>406</v>
      </c>
      <c r="G242" s="23">
        <f t="shared" si="48"/>
        <v>45911</v>
      </c>
      <c r="H242" s="24">
        <v>46631</v>
      </c>
      <c r="I242" s="83">
        <v>33</v>
      </c>
      <c r="J242" s="22">
        <v>33</v>
      </c>
      <c r="K242" s="22">
        <v>35</v>
      </c>
      <c r="L242" s="22">
        <v>2.6920000000000002</v>
      </c>
      <c r="M242" s="22">
        <v>2.698</v>
      </c>
      <c r="N242" s="22">
        <v>2.665</v>
      </c>
      <c r="O242" s="22">
        <v>0.6</v>
      </c>
      <c r="P242" s="22">
        <v>0.7</v>
      </c>
      <c r="Q242" s="22">
        <v>1.4</v>
      </c>
      <c r="R242" s="22">
        <v>0.2</v>
      </c>
      <c r="S242" s="22">
        <v>0.4</v>
      </c>
      <c r="T242" s="22">
        <v>0.7</v>
      </c>
      <c r="U242" s="3"/>
      <c r="V242" s="3"/>
      <c r="W242" s="3"/>
      <c r="X242" s="3" t="s">
        <v>1502</v>
      </c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</row>
    <row r="243" spans="1:53" s="45" customFormat="1" x14ac:dyDescent="0.3">
      <c r="A243" s="25" t="s">
        <v>661</v>
      </c>
      <c r="B243" s="25" t="s">
        <v>681</v>
      </c>
      <c r="C243" s="22">
        <v>360</v>
      </c>
      <c r="D243" s="147">
        <v>40259</v>
      </c>
      <c r="E243" s="22">
        <v>506717</v>
      </c>
      <c r="F243" s="22" t="s">
        <v>472</v>
      </c>
      <c r="G243" s="23">
        <f t="shared" si="48"/>
        <v>40624</v>
      </c>
      <c r="H243" s="24">
        <v>41354</v>
      </c>
      <c r="I243" s="83">
        <v>29</v>
      </c>
      <c r="J243" s="22">
        <v>27</v>
      </c>
      <c r="K243" s="22"/>
      <c r="L243" s="22">
        <v>2.78</v>
      </c>
      <c r="M243" s="22">
        <v>2.79</v>
      </c>
      <c r="N243" s="22"/>
      <c r="O243" s="22">
        <v>0.5</v>
      </c>
      <c r="P243" s="22">
        <v>0.5</v>
      </c>
      <c r="Q243" s="22"/>
      <c r="R243" s="22">
        <v>0.4</v>
      </c>
      <c r="S243" s="22">
        <v>0.5</v>
      </c>
      <c r="T243" s="22"/>
      <c r="U243" s="3"/>
      <c r="V243" s="3" t="s">
        <v>410</v>
      </c>
      <c r="W243" s="3"/>
      <c r="X243" s="3" t="s">
        <v>682</v>
      </c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</row>
    <row r="244" spans="1:53" x14ac:dyDescent="0.3">
      <c r="A244" s="69" t="s">
        <v>683</v>
      </c>
      <c r="B244" s="69" t="s">
        <v>684</v>
      </c>
      <c r="C244" s="48">
        <v>361</v>
      </c>
      <c r="D244" s="146">
        <v>40268</v>
      </c>
      <c r="E244" s="48">
        <v>507640</v>
      </c>
      <c r="F244" s="48" t="s">
        <v>538</v>
      </c>
      <c r="G244" s="71">
        <f t="shared" si="48"/>
        <v>40633</v>
      </c>
      <c r="H244" s="72">
        <v>41363</v>
      </c>
      <c r="I244" s="82"/>
      <c r="J244" s="48">
        <v>24</v>
      </c>
      <c r="K244" s="48"/>
      <c r="L244" s="48"/>
      <c r="M244" s="48">
        <v>2.72</v>
      </c>
      <c r="N244" s="48"/>
      <c r="O244" s="48"/>
      <c r="P244" s="48">
        <v>0.1</v>
      </c>
      <c r="Q244" s="48"/>
      <c r="R244" s="48"/>
      <c r="S244" s="48">
        <v>0.1</v>
      </c>
      <c r="T244" s="48"/>
      <c r="U244" s="47"/>
      <c r="V244" s="47" t="s">
        <v>528</v>
      </c>
      <c r="W244" s="47"/>
      <c r="X244" s="47" t="s">
        <v>685</v>
      </c>
    </row>
    <row r="245" spans="1:53" s="45" customFormat="1" x14ac:dyDescent="0.3">
      <c r="A245" s="25" t="s">
        <v>668</v>
      </c>
      <c r="B245" s="25" t="s">
        <v>686</v>
      </c>
      <c r="C245" s="22">
        <v>362</v>
      </c>
      <c r="D245" s="147">
        <v>40260</v>
      </c>
      <c r="E245" s="22">
        <v>506885</v>
      </c>
      <c r="F245" s="22" t="s">
        <v>472</v>
      </c>
      <c r="G245" s="23">
        <f t="shared" si="48"/>
        <v>40625</v>
      </c>
      <c r="H245" s="24">
        <v>41355</v>
      </c>
      <c r="I245" s="83">
        <v>29</v>
      </c>
      <c r="J245" s="22">
        <v>26</v>
      </c>
      <c r="K245" s="22">
        <v>31</v>
      </c>
      <c r="L245" s="22">
        <v>2.78</v>
      </c>
      <c r="M245" s="22">
        <v>2.77</v>
      </c>
      <c r="N245" s="22">
        <v>2.76</v>
      </c>
      <c r="O245" s="22">
        <v>0.4</v>
      </c>
      <c r="P245" s="22">
        <v>0.4</v>
      </c>
      <c r="Q245" s="22">
        <v>0.7</v>
      </c>
      <c r="R245" s="22">
        <v>0.4</v>
      </c>
      <c r="S245" s="22">
        <v>0.4</v>
      </c>
      <c r="T245" s="22">
        <v>1.3</v>
      </c>
      <c r="U245" s="3"/>
      <c r="V245" s="3" t="s">
        <v>410</v>
      </c>
      <c r="W245" s="3"/>
      <c r="X245" s="3" t="s">
        <v>410</v>
      </c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</row>
    <row r="246" spans="1:53" x14ac:dyDescent="0.3">
      <c r="A246" s="25" t="s">
        <v>661</v>
      </c>
      <c r="B246" s="25" t="s">
        <v>687</v>
      </c>
      <c r="C246" s="22">
        <v>364</v>
      </c>
      <c r="D246" s="147">
        <v>40381</v>
      </c>
      <c r="E246" s="22">
        <v>517289</v>
      </c>
      <c r="F246" s="22" t="s">
        <v>472</v>
      </c>
      <c r="G246" s="23">
        <f t="shared" si="48"/>
        <v>40746</v>
      </c>
      <c r="H246" s="24">
        <v>41476</v>
      </c>
      <c r="I246" s="83">
        <v>28</v>
      </c>
      <c r="J246" s="22">
        <v>28</v>
      </c>
      <c r="K246" s="22">
        <v>32</v>
      </c>
      <c r="L246" s="22">
        <v>2.79</v>
      </c>
      <c r="M246" s="22">
        <v>2.8</v>
      </c>
      <c r="N246" s="22">
        <v>2.78</v>
      </c>
      <c r="O246" s="22">
        <v>0.4</v>
      </c>
      <c r="P246" s="22">
        <v>0.5</v>
      </c>
      <c r="Q246" s="22">
        <v>0.7</v>
      </c>
      <c r="R246" s="22">
        <v>0.1</v>
      </c>
      <c r="S246" s="22">
        <v>0.5</v>
      </c>
      <c r="T246" s="22">
        <v>1.2</v>
      </c>
      <c r="U246" s="3"/>
      <c r="V246" s="3" t="s">
        <v>410</v>
      </c>
      <c r="W246" s="3"/>
      <c r="X246" s="3" t="s">
        <v>410</v>
      </c>
    </row>
    <row r="247" spans="1:53" s="45" customFormat="1" x14ac:dyDescent="0.3">
      <c r="A247" s="69" t="s">
        <v>28</v>
      </c>
      <c r="B247" s="69" t="s">
        <v>256</v>
      </c>
      <c r="C247" s="48">
        <v>365</v>
      </c>
      <c r="D247" s="70">
        <v>42410</v>
      </c>
      <c r="E247" s="48">
        <v>793635</v>
      </c>
      <c r="F247" s="48" t="s">
        <v>412</v>
      </c>
      <c r="G247" s="71">
        <f t="shared" si="48"/>
        <v>42775</v>
      </c>
      <c r="H247" s="72">
        <v>43040</v>
      </c>
      <c r="I247" s="82">
        <v>34</v>
      </c>
      <c r="J247" s="48">
        <v>35</v>
      </c>
      <c r="K247" s="48">
        <v>38</v>
      </c>
      <c r="L247" s="48">
        <v>2.65</v>
      </c>
      <c r="M247" s="48">
        <v>2.64</v>
      </c>
      <c r="N247" s="48">
        <v>2.64</v>
      </c>
      <c r="O247" s="48">
        <v>0.5</v>
      </c>
      <c r="P247" s="48">
        <v>0.7</v>
      </c>
      <c r="Q247" s="48">
        <v>0.8</v>
      </c>
      <c r="R247" s="48">
        <v>0.1</v>
      </c>
      <c r="S247" s="48">
        <v>0.3</v>
      </c>
      <c r="T247" s="48">
        <v>0.6</v>
      </c>
      <c r="U247" s="47"/>
      <c r="V247" s="47"/>
      <c r="W247" s="47"/>
      <c r="X247" s="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</row>
    <row r="248" spans="1:53" s="45" customFormat="1" x14ac:dyDescent="0.3">
      <c r="A248" s="69" t="s">
        <v>28</v>
      </c>
      <c r="B248" s="69" t="s">
        <v>256</v>
      </c>
      <c r="C248" s="48">
        <v>365</v>
      </c>
      <c r="D248" s="70">
        <v>44757</v>
      </c>
      <c r="E248" s="48">
        <v>1069744</v>
      </c>
      <c r="F248" s="48" t="s">
        <v>1236</v>
      </c>
      <c r="G248" s="71">
        <f t="shared" si="48"/>
        <v>45122</v>
      </c>
      <c r="H248" s="72">
        <v>45839</v>
      </c>
      <c r="I248" s="82"/>
      <c r="J248" s="48"/>
      <c r="K248" s="48">
        <v>40</v>
      </c>
      <c r="L248" s="48"/>
      <c r="M248" s="48"/>
      <c r="N248" s="48">
        <v>2.65</v>
      </c>
      <c r="O248" s="48"/>
      <c r="P248" s="48"/>
      <c r="Q248" s="48">
        <v>0.8</v>
      </c>
      <c r="R248" s="48"/>
      <c r="S248" s="48"/>
      <c r="T248" s="48">
        <v>0.3</v>
      </c>
      <c r="U248" s="47"/>
      <c r="V248" s="47"/>
      <c r="W248" s="47"/>
      <c r="X248" s="47" t="s">
        <v>1355</v>
      </c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</row>
    <row r="249" spans="1:53" s="45" customFormat="1" x14ac:dyDescent="0.3">
      <c r="A249" s="69" t="s">
        <v>661</v>
      </c>
      <c r="B249" s="69" t="s">
        <v>688</v>
      </c>
      <c r="C249" s="48">
        <v>366</v>
      </c>
      <c r="D249" s="146">
        <v>40428</v>
      </c>
      <c r="E249" s="48">
        <v>521350</v>
      </c>
      <c r="F249" s="48" t="s">
        <v>472</v>
      </c>
      <c r="G249" s="71">
        <f t="shared" si="48"/>
        <v>40793</v>
      </c>
      <c r="H249" s="72">
        <v>41523</v>
      </c>
      <c r="I249" s="82">
        <v>24</v>
      </c>
      <c r="J249" s="48">
        <v>23</v>
      </c>
      <c r="K249" s="48">
        <v>28</v>
      </c>
      <c r="L249" s="48">
        <v>2.77</v>
      </c>
      <c r="M249" s="48">
        <v>2.79</v>
      </c>
      <c r="N249" s="48">
        <v>2.77</v>
      </c>
      <c r="O249" s="48">
        <v>0.4</v>
      </c>
      <c r="P249" s="48">
        <v>0.5</v>
      </c>
      <c r="Q249" s="48">
        <v>0.8</v>
      </c>
      <c r="R249" s="48">
        <v>0.1</v>
      </c>
      <c r="S249" s="48">
        <v>0.4</v>
      </c>
      <c r="T249" s="48">
        <v>0.9</v>
      </c>
      <c r="U249" s="47"/>
      <c r="V249" s="47" t="s">
        <v>410</v>
      </c>
      <c r="W249" s="47"/>
      <c r="X249" s="47" t="s">
        <v>689</v>
      </c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</row>
    <row r="250" spans="1:53" x14ac:dyDescent="0.3">
      <c r="A250" s="69" t="s">
        <v>1378</v>
      </c>
      <c r="B250" s="69" t="s">
        <v>690</v>
      </c>
      <c r="C250" s="48">
        <v>367</v>
      </c>
      <c r="D250" s="70">
        <v>42305</v>
      </c>
      <c r="E250" s="48">
        <v>782013</v>
      </c>
      <c r="F250" s="48" t="s">
        <v>460</v>
      </c>
      <c r="G250" s="71">
        <v>42704</v>
      </c>
      <c r="H250" s="72">
        <v>43374</v>
      </c>
      <c r="I250" s="82">
        <v>38</v>
      </c>
      <c r="J250" s="48">
        <v>37</v>
      </c>
      <c r="K250" s="48">
        <v>39</v>
      </c>
      <c r="L250" s="48">
        <v>2.69</v>
      </c>
      <c r="M250" s="48">
        <v>2.66</v>
      </c>
      <c r="N250" s="48">
        <v>2.65</v>
      </c>
      <c r="O250" s="48">
        <v>0.5</v>
      </c>
      <c r="P250" s="48">
        <v>0.5</v>
      </c>
      <c r="Q250" s="48">
        <v>1</v>
      </c>
      <c r="R250" s="48">
        <v>0.2</v>
      </c>
      <c r="S250" s="48">
        <v>0.4</v>
      </c>
      <c r="T250" s="48">
        <v>1.3</v>
      </c>
      <c r="U250" s="47"/>
      <c r="V250" s="47"/>
      <c r="W250" s="47"/>
      <c r="X250" s="47"/>
    </row>
    <row r="251" spans="1:53" s="45" customFormat="1" x14ac:dyDescent="0.3">
      <c r="A251" s="25" t="s">
        <v>1378</v>
      </c>
      <c r="B251" s="25" t="s">
        <v>691</v>
      </c>
      <c r="C251" s="22">
        <v>368</v>
      </c>
      <c r="D251" s="29">
        <v>43622</v>
      </c>
      <c r="E251" s="22">
        <v>960038</v>
      </c>
      <c r="F251" s="22" t="s">
        <v>414</v>
      </c>
      <c r="G251" s="23">
        <v>43344</v>
      </c>
      <c r="H251" s="24">
        <v>44075</v>
      </c>
      <c r="I251" s="83">
        <v>42</v>
      </c>
      <c r="J251" s="22">
        <v>43</v>
      </c>
      <c r="K251" s="22">
        <v>41</v>
      </c>
      <c r="L251" s="22">
        <v>2.6389999999999998</v>
      </c>
      <c r="M251" s="22">
        <v>2.633</v>
      </c>
      <c r="N251" s="22">
        <v>2.625</v>
      </c>
      <c r="O251" s="22">
        <v>0.4</v>
      </c>
      <c r="P251" s="22">
        <v>0.5</v>
      </c>
      <c r="Q251" s="22">
        <v>0.7</v>
      </c>
      <c r="R251" s="22">
        <v>0.3</v>
      </c>
      <c r="S251" s="22">
        <v>0.4</v>
      </c>
      <c r="T251" s="22"/>
      <c r="U251" s="3"/>
      <c r="V251" s="3"/>
      <c r="W251" s="3"/>
      <c r="X251" s="3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</row>
    <row r="252" spans="1:53" s="45" customFormat="1" x14ac:dyDescent="0.3">
      <c r="A252" s="69" t="s">
        <v>627</v>
      </c>
      <c r="B252" s="69" t="s">
        <v>692</v>
      </c>
      <c r="C252" s="48">
        <v>369</v>
      </c>
      <c r="D252" s="70">
        <v>43578</v>
      </c>
      <c r="E252" s="48">
        <v>951147</v>
      </c>
      <c r="F252" s="48" t="s">
        <v>1231</v>
      </c>
      <c r="G252" s="71">
        <f t="shared" ref="G252:G283" si="51">D252+365</f>
        <v>43943</v>
      </c>
      <c r="H252" s="72">
        <v>44287</v>
      </c>
      <c r="I252" s="140">
        <v>51</v>
      </c>
      <c r="J252" s="141">
        <v>60</v>
      </c>
      <c r="K252" s="141">
        <v>59</v>
      </c>
      <c r="L252" s="48">
        <v>2.6680000000000001</v>
      </c>
      <c r="M252" s="48">
        <v>2.6579999999999999</v>
      </c>
      <c r="N252" s="48">
        <v>2.637</v>
      </c>
      <c r="O252" s="48">
        <v>0.5</v>
      </c>
      <c r="P252" s="48">
        <v>0.5</v>
      </c>
      <c r="Q252" s="48">
        <v>0.2</v>
      </c>
      <c r="R252" s="48">
        <v>0.1</v>
      </c>
      <c r="S252" s="48">
        <v>0.4</v>
      </c>
      <c r="T252" s="48">
        <v>0.9</v>
      </c>
      <c r="U252" s="47"/>
      <c r="V252" s="47"/>
      <c r="W252" s="47"/>
      <c r="X252" s="47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</row>
    <row r="253" spans="1:53" x14ac:dyDescent="0.3">
      <c r="A253" s="69" t="s">
        <v>502</v>
      </c>
      <c r="B253" s="69" t="s">
        <v>439</v>
      </c>
      <c r="C253" s="48">
        <v>370</v>
      </c>
      <c r="D253" s="146">
        <v>40525</v>
      </c>
      <c r="E253" s="48">
        <v>528873</v>
      </c>
      <c r="F253" s="48" t="s">
        <v>512</v>
      </c>
      <c r="G253" s="71">
        <f t="shared" si="51"/>
        <v>40890</v>
      </c>
      <c r="H253" s="72" t="s">
        <v>410</v>
      </c>
      <c r="I253" s="82">
        <v>33</v>
      </c>
      <c r="J253" s="48">
        <v>34</v>
      </c>
      <c r="K253" s="48"/>
      <c r="L253" s="48">
        <v>2.46</v>
      </c>
      <c r="M253" s="48">
        <v>2.48</v>
      </c>
      <c r="N253" s="48"/>
      <c r="O253" s="48">
        <v>4.4000000000000004</v>
      </c>
      <c r="P253" s="48">
        <v>4.5</v>
      </c>
      <c r="Q253" s="48"/>
      <c r="R253" s="48"/>
      <c r="S253" s="48"/>
      <c r="T253" s="48"/>
      <c r="U253" s="47"/>
      <c r="V253" s="47" t="s">
        <v>410</v>
      </c>
      <c r="W253" s="47"/>
      <c r="X253" s="47" t="s">
        <v>410</v>
      </c>
    </row>
    <row r="254" spans="1:53" s="45" customFormat="1" x14ac:dyDescent="0.3">
      <c r="A254" s="69" t="s">
        <v>693</v>
      </c>
      <c r="B254" s="25" t="s">
        <v>694</v>
      </c>
      <c r="C254" s="22">
        <v>371</v>
      </c>
      <c r="D254" s="29">
        <v>45107</v>
      </c>
      <c r="E254" s="22">
        <v>1109465</v>
      </c>
      <c r="F254" s="22" t="s">
        <v>441</v>
      </c>
      <c r="G254" s="23">
        <f t="shared" ref="G254" si="52">D254+365</f>
        <v>45472</v>
      </c>
      <c r="H254" s="24">
        <v>46174</v>
      </c>
      <c r="I254" s="83">
        <v>27</v>
      </c>
      <c r="J254" s="22">
        <v>29</v>
      </c>
      <c r="K254" s="22">
        <v>32</v>
      </c>
      <c r="L254" s="22">
        <v>2.6779999999999999</v>
      </c>
      <c r="M254" s="22">
        <v>2.6779999999999999</v>
      </c>
      <c r="N254" s="22">
        <v>2.6749999999999998</v>
      </c>
      <c r="O254" s="22">
        <v>0.4</v>
      </c>
      <c r="P254" s="22">
        <v>0.4</v>
      </c>
      <c r="Q254" s="22">
        <v>0.5</v>
      </c>
      <c r="R254" s="22">
        <v>0.1</v>
      </c>
      <c r="S254" s="22">
        <v>1.5</v>
      </c>
      <c r="T254" s="22">
        <v>1.3</v>
      </c>
      <c r="U254" s="3"/>
      <c r="V254" s="3"/>
      <c r="W254" s="3"/>
      <c r="X254" s="3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</row>
    <row r="255" spans="1:53" x14ac:dyDescent="0.3">
      <c r="A255" s="25" t="s">
        <v>28</v>
      </c>
      <c r="B255" s="25" t="s">
        <v>695</v>
      </c>
      <c r="C255" s="22">
        <v>372</v>
      </c>
      <c r="D255" s="147">
        <v>41366</v>
      </c>
      <c r="E255" s="22">
        <v>660717</v>
      </c>
      <c r="F255" s="22" t="s">
        <v>466</v>
      </c>
      <c r="G255" s="23">
        <f t="shared" si="51"/>
        <v>41731</v>
      </c>
      <c r="H255" s="24">
        <v>41730</v>
      </c>
      <c r="I255" s="83"/>
      <c r="J255" s="22">
        <v>49</v>
      </c>
      <c r="K255" s="22"/>
      <c r="L255" s="22"/>
      <c r="M255" s="22">
        <v>2.67</v>
      </c>
      <c r="N255" s="22"/>
      <c r="O255" s="22"/>
      <c r="P255" s="22">
        <v>0.6</v>
      </c>
      <c r="Q255" s="22"/>
      <c r="R255" s="22"/>
      <c r="S255" s="22">
        <v>0</v>
      </c>
      <c r="T255" s="22"/>
      <c r="U255" s="3"/>
      <c r="V255" s="3"/>
      <c r="W255" s="3"/>
      <c r="X255" s="3"/>
    </row>
    <row r="256" spans="1:53" x14ac:dyDescent="0.3">
      <c r="A256" s="25" t="s">
        <v>561</v>
      </c>
      <c r="B256" s="25" t="s">
        <v>696</v>
      </c>
      <c r="C256" s="22">
        <v>374</v>
      </c>
      <c r="D256" s="29">
        <v>45464</v>
      </c>
      <c r="E256" s="22">
        <v>1135577</v>
      </c>
      <c r="F256" s="22" t="s">
        <v>1421</v>
      </c>
      <c r="G256" s="23">
        <f t="shared" si="51"/>
        <v>45829</v>
      </c>
      <c r="H256" s="24">
        <v>46539</v>
      </c>
      <c r="I256" s="83">
        <v>19</v>
      </c>
      <c r="J256" s="22">
        <v>18</v>
      </c>
      <c r="K256" s="22">
        <v>19</v>
      </c>
      <c r="L256" s="22">
        <v>2.7189999999999999</v>
      </c>
      <c r="M256" s="22">
        <v>2.7120000000000002</v>
      </c>
      <c r="N256" s="22">
        <v>2.6949999999999998</v>
      </c>
      <c r="O256" s="22">
        <v>0.6</v>
      </c>
      <c r="P256" s="22">
        <v>0.8</v>
      </c>
      <c r="Q256" s="22">
        <v>1.2</v>
      </c>
      <c r="R256" s="22">
        <v>0.7</v>
      </c>
      <c r="S256" s="22">
        <v>0.44</v>
      </c>
      <c r="T256" s="22">
        <v>1.3</v>
      </c>
      <c r="U256" s="3"/>
      <c r="V256" s="3"/>
      <c r="W256" s="3"/>
      <c r="X256" s="3"/>
    </row>
    <row r="257" spans="1:53" s="45" customFormat="1" x14ac:dyDescent="0.3">
      <c r="A257" s="25" t="s">
        <v>668</v>
      </c>
      <c r="B257" s="25" t="s">
        <v>697</v>
      </c>
      <c r="C257" s="22">
        <v>378</v>
      </c>
      <c r="D257" s="147">
        <v>41662</v>
      </c>
      <c r="E257" s="22">
        <v>695626</v>
      </c>
      <c r="F257" s="22" t="s">
        <v>407</v>
      </c>
      <c r="G257" s="23">
        <f t="shared" si="51"/>
        <v>42027</v>
      </c>
      <c r="H257" s="24">
        <v>42005</v>
      </c>
      <c r="I257" s="83">
        <v>36</v>
      </c>
      <c r="J257" s="22">
        <v>35</v>
      </c>
      <c r="K257" s="22">
        <v>42</v>
      </c>
      <c r="L257" s="22">
        <v>2.89</v>
      </c>
      <c r="M257" s="22">
        <v>2.89</v>
      </c>
      <c r="N257" s="22">
        <v>2.83</v>
      </c>
      <c r="O257" s="22">
        <v>0.6</v>
      </c>
      <c r="P257" s="22">
        <v>0.6</v>
      </c>
      <c r="Q257" s="22">
        <v>1.8</v>
      </c>
      <c r="R257" s="22">
        <v>2.2000000000000002</v>
      </c>
      <c r="S257" s="22">
        <v>1.2</v>
      </c>
      <c r="T257" s="22">
        <v>2.4</v>
      </c>
      <c r="U257" s="3"/>
      <c r="V257" s="3"/>
      <c r="W257" s="3"/>
      <c r="X257" s="3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</row>
    <row r="258" spans="1:53" x14ac:dyDescent="0.3">
      <c r="A258" s="69" t="s">
        <v>55</v>
      </c>
      <c r="B258" s="69" t="s">
        <v>698</v>
      </c>
      <c r="C258" s="48">
        <v>379</v>
      </c>
      <c r="D258" s="146">
        <v>41800</v>
      </c>
      <c r="E258" s="48">
        <v>713172</v>
      </c>
      <c r="F258" s="48" t="s">
        <v>463</v>
      </c>
      <c r="G258" s="71">
        <f t="shared" si="51"/>
        <v>42165</v>
      </c>
      <c r="H258" s="72"/>
      <c r="I258" s="82">
        <v>48</v>
      </c>
      <c r="J258" s="48">
        <v>47</v>
      </c>
      <c r="K258" s="48">
        <v>46</v>
      </c>
      <c r="L258" s="48">
        <v>2.65</v>
      </c>
      <c r="M258" s="48">
        <v>2.64</v>
      </c>
      <c r="N258" s="48">
        <v>2.63</v>
      </c>
      <c r="O258" s="48">
        <v>0.9</v>
      </c>
      <c r="P258" s="48">
        <v>1</v>
      </c>
      <c r="Q258" s="48">
        <v>1.5</v>
      </c>
      <c r="R258" s="48"/>
      <c r="S258" s="48"/>
      <c r="T258" s="48"/>
      <c r="U258" s="47"/>
      <c r="V258" s="47"/>
      <c r="W258" s="47"/>
      <c r="X258" s="47"/>
    </row>
    <row r="259" spans="1:53" s="45" customFormat="1" x14ac:dyDescent="0.3">
      <c r="A259" s="25" t="s">
        <v>656</v>
      </c>
      <c r="B259" s="25" t="s">
        <v>699</v>
      </c>
      <c r="C259" s="22">
        <v>380</v>
      </c>
      <c r="D259" s="29">
        <v>42453</v>
      </c>
      <c r="E259" s="22">
        <v>799082</v>
      </c>
      <c r="F259" s="22" t="s">
        <v>700</v>
      </c>
      <c r="G259" s="23">
        <f t="shared" si="51"/>
        <v>42818</v>
      </c>
      <c r="H259" s="24">
        <v>43160</v>
      </c>
      <c r="I259" s="83">
        <v>34</v>
      </c>
      <c r="J259" s="22">
        <v>33</v>
      </c>
      <c r="K259" s="22">
        <v>35</v>
      </c>
      <c r="L259" s="22">
        <v>2.48</v>
      </c>
      <c r="M259" s="22">
        <v>2.46</v>
      </c>
      <c r="N259" s="22">
        <v>2.44</v>
      </c>
      <c r="O259" s="22">
        <v>3.8</v>
      </c>
      <c r="P259" s="22">
        <v>4.4000000000000004</v>
      </c>
      <c r="Q259" s="22">
        <v>5.2</v>
      </c>
      <c r="R259" s="130">
        <v>33.5</v>
      </c>
      <c r="S259" s="130">
        <v>19.600000000000001</v>
      </c>
      <c r="T259" s="130">
        <v>31.3</v>
      </c>
      <c r="U259" s="3"/>
      <c r="V259" s="3"/>
      <c r="W259" s="3"/>
      <c r="X259" s="3" t="s">
        <v>1243</v>
      </c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</row>
    <row r="260" spans="1:53" x14ac:dyDescent="0.3">
      <c r="A260" s="69" t="s">
        <v>285</v>
      </c>
      <c r="B260" s="69" t="s">
        <v>461</v>
      </c>
      <c r="C260" s="48">
        <v>382</v>
      </c>
      <c r="D260" s="70">
        <v>45819</v>
      </c>
      <c r="E260" s="48">
        <v>1170490</v>
      </c>
      <c r="F260" s="48" t="s">
        <v>406</v>
      </c>
      <c r="G260" s="71">
        <v>46905</v>
      </c>
      <c r="H260" s="72">
        <v>46905</v>
      </c>
      <c r="I260" s="82">
        <v>31</v>
      </c>
      <c r="J260" s="48">
        <v>32</v>
      </c>
      <c r="K260" s="48">
        <v>34</v>
      </c>
      <c r="L260" s="48">
        <v>2.6179999999999999</v>
      </c>
      <c r="M260" s="48">
        <v>2.617</v>
      </c>
      <c r="N260" s="48">
        <v>2.5979999999999999</v>
      </c>
      <c r="O260" s="48">
        <v>0.7</v>
      </c>
      <c r="P260" s="48">
        <v>0.7</v>
      </c>
      <c r="Q260" s="48">
        <v>1</v>
      </c>
      <c r="R260" s="48">
        <v>0.2</v>
      </c>
      <c r="S260" s="48">
        <v>0.2</v>
      </c>
      <c r="T260" s="48">
        <v>0.6</v>
      </c>
      <c r="U260" s="47"/>
      <c r="V260" s="47"/>
      <c r="W260" s="47"/>
      <c r="X260" s="47"/>
    </row>
    <row r="261" spans="1:53" s="45" customFormat="1" x14ac:dyDescent="0.3">
      <c r="A261" s="25" t="s">
        <v>701</v>
      </c>
      <c r="B261" s="25" t="s">
        <v>702</v>
      </c>
      <c r="C261" s="22">
        <v>383</v>
      </c>
      <c r="D261" s="29">
        <v>42067</v>
      </c>
      <c r="E261" s="22">
        <v>747292</v>
      </c>
      <c r="F261" s="22" t="s">
        <v>423</v>
      </c>
      <c r="G261" s="23">
        <f t="shared" si="51"/>
        <v>42432</v>
      </c>
      <c r="H261" s="24">
        <v>43160</v>
      </c>
      <c r="I261" s="83">
        <v>24</v>
      </c>
      <c r="J261" s="22">
        <v>22</v>
      </c>
      <c r="K261" s="22">
        <v>25</v>
      </c>
      <c r="L261" s="22">
        <v>2.72</v>
      </c>
      <c r="M261" s="22">
        <v>2.71</v>
      </c>
      <c r="N261" s="22">
        <v>2.69</v>
      </c>
      <c r="O261" s="22">
        <v>1.3</v>
      </c>
      <c r="P261" s="22">
        <v>1.3</v>
      </c>
      <c r="Q261" s="22">
        <v>1.9</v>
      </c>
      <c r="R261" s="22">
        <v>2.8</v>
      </c>
      <c r="S261" s="22">
        <v>3.8</v>
      </c>
      <c r="T261" s="22">
        <v>6</v>
      </c>
      <c r="U261" s="3"/>
      <c r="V261" s="3"/>
      <c r="W261" s="3"/>
      <c r="X261" s="3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</row>
    <row r="262" spans="1:53" x14ac:dyDescent="0.3">
      <c r="A262" s="69" t="s">
        <v>397</v>
      </c>
      <c r="B262" s="69" t="s">
        <v>376</v>
      </c>
      <c r="C262" s="48">
        <v>387</v>
      </c>
      <c r="D262" s="70">
        <v>42548</v>
      </c>
      <c r="E262" s="48">
        <v>813481</v>
      </c>
      <c r="F262" s="48" t="s">
        <v>703</v>
      </c>
      <c r="G262" s="71">
        <f t="shared" si="51"/>
        <v>42913</v>
      </c>
      <c r="H262" s="72">
        <v>43617</v>
      </c>
      <c r="I262" s="82">
        <v>22</v>
      </c>
      <c r="J262" s="48">
        <v>20</v>
      </c>
      <c r="K262" s="48">
        <v>23</v>
      </c>
      <c r="L262" s="48">
        <v>2.86</v>
      </c>
      <c r="M262" s="48">
        <v>2.85</v>
      </c>
      <c r="N262" s="48">
        <v>2.84</v>
      </c>
      <c r="O262" s="48">
        <v>0.1</v>
      </c>
      <c r="P262" s="48">
        <v>0.2</v>
      </c>
      <c r="Q262" s="48">
        <v>0.4</v>
      </c>
      <c r="R262" s="48">
        <v>0.4</v>
      </c>
      <c r="S262" s="48">
        <v>0.4</v>
      </c>
      <c r="T262" s="48">
        <v>0.8</v>
      </c>
      <c r="U262" s="47"/>
      <c r="V262" s="47"/>
      <c r="W262" s="47"/>
      <c r="X262" s="47"/>
    </row>
    <row r="263" spans="1:53" s="45" customFormat="1" x14ac:dyDescent="0.3">
      <c r="A263" s="69" t="s">
        <v>704</v>
      </c>
      <c r="B263" s="69" t="s">
        <v>705</v>
      </c>
      <c r="C263" s="48">
        <v>388</v>
      </c>
      <c r="D263" s="70">
        <v>42780</v>
      </c>
      <c r="E263" s="48">
        <v>845286</v>
      </c>
      <c r="F263" s="48" t="s">
        <v>113</v>
      </c>
      <c r="G263" s="71">
        <f t="shared" si="51"/>
        <v>43145</v>
      </c>
      <c r="H263" s="72">
        <v>42826</v>
      </c>
      <c r="I263" s="82">
        <v>38</v>
      </c>
      <c r="J263" s="48">
        <v>36</v>
      </c>
      <c r="K263" s="48">
        <v>35</v>
      </c>
      <c r="L263" s="48">
        <v>2.5</v>
      </c>
      <c r="M263" s="48">
        <v>2.5499999999999998</v>
      </c>
      <c r="N263" s="48">
        <v>2.5099999999999998</v>
      </c>
      <c r="O263" s="48">
        <v>1</v>
      </c>
      <c r="P263" s="48">
        <v>1.3</v>
      </c>
      <c r="Q263" s="48">
        <v>1.9</v>
      </c>
      <c r="R263" s="48">
        <v>3.6</v>
      </c>
      <c r="S263" s="48">
        <v>0.8</v>
      </c>
      <c r="T263" s="48">
        <v>1.1000000000000001</v>
      </c>
      <c r="U263" s="47"/>
      <c r="V263" s="47"/>
      <c r="W263" s="47"/>
      <c r="X263" s="47" t="s">
        <v>706</v>
      </c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</row>
    <row r="264" spans="1:53" x14ac:dyDescent="0.3">
      <c r="A264" s="69" t="s">
        <v>704</v>
      </c>
      <c r="B264" s="69" t="s">
        <v>705</v>
      </c>
      <c r="C264" s="48">
        <v>388</v>
      </c>
      <c r="D264" s="70">
        <v>43182</v>
      </c>
      <c r="E264" s="48">
        <v>899905</v>
      </c>
      <c r="F264" s="48" t="s">
        <v>113</v>
      </c>
      <c r="G264" s="71">
        <f t="shared" si="51"/>
        <v>43547</v>
      </c>
      <c r="H264" s="72"/>
      <c r="I264" s="82">
        <v>33</v>
      </c>
      <c r="J264" s="48">
        <v>33</v>
      </c>
      <c r="K264" s="48">
        <v>30</v>
      </c>
      <c r="L264" s="48">
        <v>2.4660000000000002</v>
      </c>
      <c r="M264" s="48">
        <v>2.5510000000000002</v>
      </c>
      <c r="N264" s="48">
        <v>2.536</v>
      </c>
      <c r="O264" s="48">
        <v>1.1000000000000001</v>
      </c>
      <c r="P264" s="48">
        <v>1.2</v>
      </c>
      <c r="Q264" s="48">
        <v>2.6</v>
      </c>
      <c r="R264" s="48"/>
      <c r="S264" s="48"/>
      <c r="T264" s="48"/>
      <c r="U264" s="47"/>
      <c r="V264" s="47"/>
      <c r="W264" s="47"/>
      <c r="X264" s="47"/>
    </row>
    <row r="265" spans="1:53" x14ac:dyDescent="0.3">
      <c r="A265" s="69" t="s">
        <v>668</v>
      </c>
      <c r="B265" s="69" t="s">
        <v>707</v>
      </c>
      <c r="C265" s="48">
        <v>391</v>
      </c>
      <c r="D265" s="146">
        <v>41549</v>
      </c>
      <c r="E265" s="48">
        <v>683568</v>
      </c>
      <c r="F265" s="48" t="s">
        <v>407</v>
      </c>
      <c r="G265" s="71">
        <f t="shared" si="51"/>
        <v>41914</v>
      </c>
      <c r="H265" s="72">
        <v>42644</v>
      </c>
      <c r="I265" s="82">
        <v>44</v>
      </c>
      <c r="J265" s="48">
        <v>42</v>
      </c>
      <c r="K265" s="48">
        <v>44</v>
      </c>
      <c r="L265" s="48">
        <v>3.02</v>
      </c>
      <c r="M265" s="48">
        <v>3.04</v>
      </c>
      <c r="N265" s="48">
        <v>3.04</v>
      </c>
      <c r="O265" s="48">
        <v>0.5</v>
      </c>
      <c r="P265" s="48">
        <v>0.5</v>
      </c>
      <c r="Q265" s="48">
        <v>0.7</v>
      </c>
      <c r="R265" s="48">
        <v>0.1</v>
      </c>
      <c r="S265" s="48">
        <v>0.1</v>
      </c>
      <c r="T265" s="48">
        <v>0.9</v>
      </c>
      <c r="U265" s="47"/>
      <c r="V265" s="47"/>
      <c r="W265" s="47"/>
      <c r="X265" s="47"/>
    </row>
    <row r="266" spans="1:53" s="45" customFormat="1" x14ac:dyDescent="0.3">
      <c r="A266" s="93" t="s">
        <v>708</v>
      </c>
      <c r="B266" s="93" t="s">
        <v>709</v>
      </c>
      <c r="C266" s="22">
        <v>392</v>
      </c>
      <c r="D266" s="29">
        <v>42109</v>
      </c>
      <c r="E266" s="22">
        <v>752972</v>
      </c>
      <c r="F266" s="22" t="s">
        <v>710</v>
      </c>
      <c r="G266" s="23">
        <f t="shared" si="51"/>
        <v>42474</v>
      </c>
      <c r="H266" s="24"/>
      <c r="I266" s="83">
        <v>38</v>
      </c>
      <c r="J266" s="22">
        <v>36</v>
      </c>
      <c r="K266" s="22">
        <v>37</v>
      </c>
      <c r="L266" s="22">
        <v>2.36</v>
      </c>
      <c r="M266" s="22">
        <v>2.39</v>
      </c>
      <c r="N266" s="22">
        <v>2.33</v>
      </c>
      <c r="O266" s="22">
        <v>4.8</v>
      </c>
      <c r="P266" s="22">
        <v>5.0999999999999996</v>
      </c>
      <c r="Q266" s="22">
        <v>7</v>
      </c>
      <c r="R266" s="130">
        <v>32.1</v>
      </c>
      <c r="S266" s="130">
        <v>16.600000000000001</v>
      </c>
      <c r="T266" s="130">
        <v>40.299999999999997</v>
      </c>
      <c r="U266" s="3"/>
      <c r="V266" s="3"/>
      <c r="W266" s="3"/>
      <c r="X266" s="3" t="s">
        <v>1243</v>
      </c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</row>
    <row r="267" spans="1:53" s="45" customFormat="1" x14ac:dyDescent="0.3">
      <c r="A267" s="69" t="s">
        <v>668</v>
      </c>
      <c r="B267" s="69" t="s">
        <v>711</v>
      </c>
      <c r="C267" s="48">
        <v>394</v>
      </c>
      <c r="D267" s="146">
        <v>41750</v>
      </c>
      <c r="E267" s="48">
        <v>705828</v>
      </c>
      <c r="F267" s="48" t="s">
        <v>407</v>
      </c>
      <c r="G267" s="71">
        <f t="shared" si="51"/>
        <v>42115</v>
      </c>
      <c r="H267" s="71">
        <v>42826</v>
      </c>
      <c r="I267" s="82">
        <v>41</v>
      </c>
      <c r="J267" s="48">
        <v>42</v>
      </c>
      <c r="K267" s="48">
        <v>43</v>
      </c>
      <c r="L267" s="48">
        <v>2.83</v>
      </c>
      <c r="M267" s="48">
        <v>2.83</v>
      </c>
      <c r="N267" s="48">
        <v>2.83</v>
      </c>
      <c r="O267" s="48">
        <v>0.9</v>
      </c>
      <c r="P267" s="48">
        <v>1</v>
      </c>
      <c r="Q267" s="48">
        <v>1</v>
      </c>
      <c r="R267" s="48">
        <v>0.4</v>
      </c>
      <c r="S267" s="48">
        <v>1.5</v>
      </c>
      <c r="T267" s="48">
        <v>3.9</v>
      </c>
      <c r="U267" s="47"/>
      <c r="V267" s="47"/>
      <c r="W267" s="47"/>
      <c r="X267" s="4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</row>
    <row r="268" spans="1:53" s="45" customFormat="1" x14ac:dyDescent="0.3">
      <c r="A268" s="25" t="s">
        <v>712</v>
      </c>
      <c r="B268" s="25" t="s">
        <v>713</v>
      </c>
      <c r="C268" s="22">
        <v>395</v>
      </c>
      <c r="D268" s="29">
        <v>41960</v>
      </c>
      <c r="E268" s="22">
        <v>736306</v>
      </c>
      <c r="F268" s="22" t="s">
        <v>404</v>
      </c>
      <c r="G268" s="23">
        <f t="shared" si="51"/>
        <v>42325</v>
      </c>
      <c r="H268" s="24">
        <v>43040</v>
      </c>
      <c r="I268" s="83">
        <v>36</v>
      </c>
      <c r="J268" s="22">
        <v>37</v>
      </c>
      <c r="K268" s="22"/>
      <c r="L268" s="22">
        <v>2.89</v>
      </c>
      <c r="M268" s="22">
        <v>2.86</v>
      </c>
      <c r="N268" s="22"/>
      <c r="O268" s="22">
        <v>0.7</v>
      </c>
      <c r="P268" s="22">
        <v>0.8</v>
      </c>
      <c r="Q268" s="22"/>
      <c r="R268" s="22">
        <v>2.5</v>
      </c>
      <c r="S268" s="22">
        <v>0.8</v>
      </c>
      <c r="T268" s="22"/>
      <c r="U268" s="3"/>
      <c r="V268" s="3"/>
      <c r="W268" s="3"/>
      <c r="X268" s="3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</row>
    <row r="269" spans="1:53" s="45" customFormat="1" x14ac:dyDescent="0.3">
      <c r="A269" s="25" t="s">
        <v>32</v>
      </c>
      <c r="B269" s="25" t="s">
        <v>714</v>
      </c>
      <c r="C269" s="22">
        <v>396</v>
      </c>
      <c r="D269" s="29">
        <v>42243</v>
      </c>
      <c r="E269" s="22">
        <v>773170</v>
      </c>
      <c r="F269" s="22" t="s">
        <v>113</v>
      </c>
      <c r="G269" s="23">
        <f t="shared" si="51"/>
        <v>42608</v>
      </c>
      <c r="H269" s="24">
        <v>43313</v>
      </c>
      <c r="I269" s="83">
        <v>24</v>
      </c>
      <c r="J269" s="22">
        <v>25</v>
      </c>
      <c r="K269" s="22">
        <v>26</v>
      </c>
      <c r="L269" s="22">
        <v>2.79</v>
      </c>
      <c r="M269" s="22">
        <v>2.77</v>
      </c>
      <c r="N269" s="22">
        <v>2.75</v>
      </c>
      <c r="O269" s="22">
        <v>0.7</v>
      </c>
      <c r="P269" s="22">
        <v>0.9</v>
      </c>
      <c r="Q269" s="22">
        <v>1.2</v>
      </c>
      <c r="R269" s="22">
        <v>1.4</v>
      </c>
      <c r="S269" s="22">
        <v>0.8</v>
      </c>
      <c r="T269" s="22">
        <v>4.9000000000000004</v>
      </c>
      <c r="U269" s="3"/>
      <c r="V269" s="3"/>
      <c r="W269" s="3"/>
      <c r="X269" s="3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</row>
    <row r="270" spans="1:53" x14ac:dyDescent="0.3">
      <c r="A270" s="69" t="s">
        <v>28</v>
      </c>
      <c r="B270" s="69" t="s">
        <v>715</v>
      </c>
      <c r="C270" s="48">
        <v>397</v>
      </c>
      <c r="D270" s="70">
        <v>42345</v>
      </c>
      <c r="E270" s="48">
        <v>787045</v>
      </c>
      <c r="F270" s="48" t="s">
        <v>113</v>
      </c>
      <c r="G270" s="71">
        <f t="shared" si="51"/>
        <v>42710</v>
      </c>
      <c r="H270" s="72">
        <v>42795</v>
      </c>
      <c r="I270" s="82">
        <v>32</v>
      </c>
      <c r="J270" s="48">
        <v>30</v>
      </c>
      <c r="K270" s="48">
        <v>33</v>
      </c>
      <c r="L270" s="48">
        <v>2.66</v>
      </c>
      <c r="M270" s="48">
        <v>2.6619999999999999</v>
      </c>
      <c r="N270" s="48">
        <v>2.61</v>
      </c>
      <c r="O270" s="48">
        <v>0.5</v>
      </c>
      <c r="P270" s="48">
        <v>0.8</v>
      </c>
      <c r="Q270" s="48">
        <v>1.1000000000000001</v>
      </c>
      <c r="R270" s="48">
        <v>0.1</v>
      </c>
      <c r="S270" s="48">
        <v>0.1</v>
      </c>
      <c r="T270" s="48">
        <v>0.7</v>
      </c>
      <c r="U270" s="47"/>
      <c r="V270" s="47"/>
      <c r="W270" s="47"/>
      <c r="X270" s="47"/>
    </row>
    <row r="271" spans="1:53" s="45" customFormat="1" x14ac:dyDescent="0.3">
      <c r="A271" s="69" t="s">
        <v>1245</v>
      </c>
      <c r="B271" s="69" t="s">
        <v>1246</v>
      </c>
      <c r="C271" s="48">
        <v>399</v>
      </c>
      <c r="D271" s="70">
        <v>43812</v>
      </c>
      <c r="E271" s="48">
        <v>988181</v>
      </c>
      <c r="F271" s="48" t="s">
        <v>416</v>
      </c>
      <c r="G271" s="71">
        <f t="shared" si="51"/>
        <v>44177</v>
      </c>
      <c r="H271" s="72">
        <v>44896</v>
      </c>
      <c r="I271" s="82">
        <v>26</v>
      </c>
      <c r="J271" s="48">
        <v>30</v>
      </c>
      <c r="K271" s="48"/>
      <c r="L271" s="48">
        <v>2.7549999999999999</v>
      </c>
      <c r="M271" s="48">
        <v>2.7480000000000002</v>
      </c>
      <c r="N271" s="48"/>
      <c r="O271" s="48">
        <v>0.3</v>
      </c>
      <c r="P271" s="48">
        <v>0.6</v>
      </c>
      <c r="Q271" s="48"/>
      <c r="R271" s="48">
        <v>0.2</v>
      </c>
      <c r="S271" s="48">
        <v>1.1000000000000001</v>
      </c>
      <c r="T271" s="48"/>
      <c r="U271" s="47"/>
      <c r="V271" s="47"/>
      <c r="W271" s="47"/>
      <c r="X271" s="47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</row>
    <row r="272" spans="1:53" s="45" customFormat="1" x14ac:dyDescent="0.3">
      <c r="A272" s="69" t="s">
        <v>496</v>
      </c>
      <c r="B272" s="69" t="s">
        <v>716</v>
      </c>
      <c r="C272" s="48">
        <v>400</v>
      </c>
      <c r="D272" s="70">
        <v>43608</v>
      </c>
      <c r="E272" s="48">
        <v>953089</v>
      </c>
      <c r="F272" s="48" t="s">
        <v>420</v>
      </c>
      <c r="G272" s="71">
        <f t="shared" si="51"/>
        <v>43973</v>
      </c>
      <c r="H272" s="72">
        <v>44682</v>
      </c>
      <c r="I272" s="82">
        <v>25</v>
      </c>
      <c r="J272" s="48">
        <v>25</v>
      </c>
      <c r="K272" s="48">
        <v>27</v>
      </c>
      <c r="L272" s="48">
        <v>2.7229999999999999</v>
      </c>
      <c r="M272" s="48">
        <v>2.7210000000000001</v>
      </c>
      <c r="N272" s="48">
        <v>2.722</v>
      </c>
      <c r="O272" s="48">
        <v>0.3</v>
      </c>
      <c r="P272" s="48">
        <v>0.4</v>
      </c>
      <c r="Q272" s="48">
        <v>0.6</v>
      </c>
      <c r="R272" s="48">
        <v>0.6</v>
      </c>
      <c r="S272" s="48">
        <v>0.4</v>
      </c>
      <c r="T272" s="48">
        <v>0.4</v>
      </c>
      <c r="U272" s="47"/>
      <c r="V272" s="47"/>
      <c r="W272" s="47"/>
      <c r="X272" s="47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</row>
    <row r="273" spans="1:53" x14ac:dyDescent="0.3">
      <c r="A273" s="69" t="s">
        <v>45</v>
      </c>
      <c r="B273" s="69" t="s">
        <v>310</v>
      </c>
      <c r="C273" s="48">
        <v>401</v>
      </c>
      <c r="D273" s="70">
        <v>43129</v>
      </c>
      <c r="E273" s="48">
        <v>891587</v>
      </c>
      <c r="F273" s="48" t="s">
        <v>404</v>
      </c>
      <c r="G273" s="71">
        <f t="shared" si="51"/>
        <v>43494</v>
      </c>
      <c r="H273" s="72">
        <v>44197</v>
      </c>
      <c r="I273" s="82"/>
      <c r="J273" s="48">
        <v>23</v>
      </c>
      <c r="K273" s="48">
        <v>21</v>
      </c>
      <c r="L273" s="48"/>
      <c r="M273" s="48">
        <v>2.597</v>
      </c>
      <c r="N273" s="48">
        <v>2.573</v>
      </c>
      <c r="O273" s="48"/>
      <c r="P273" s="48">
        <v>1</v>
      </c>
      <c r="Q273" s="48">
        <v>1.6</v>
      </c>
      <c r="R273" s="48"/>
      <c r="S273" s="48">
        <v>2.6</v>
      </c>
      <c r="T273" s="48">
        <v>3</v>
      </c>
      <c r="U273" s="47"/>
      <c r="V273" s="47"/>
      <c r="W273" s="47"/>
      <c r="X273" s="47"/>
    </row>
    <row r="274" spans="1:53" x14ac:dyDescent="0.3">
      <c r="A274" s="25" t="s">
        <v>701</v>
      </c>
      <c r="B274" s="25" t="s">
        <v>717</v>
      </c>
      <c r="C274" s="22">
        <v>403</v>
      </c>
      <c r="D274" s="29">
        <v>42509</v>
      </c>
      <c r="E274" s="22">
        <v>807583</v>
      </c>
      <c r="F274" s="22" t="s">
        <v>418</v>
      </c>
      <c r="G274" s="23">
        <f t="shared" si="51"/>
        <v>42874</v>
      </c>
      <c r="H274" s="24">
        <v>43586</v>
      </c>
      <c r="I274" s="83">
        <v>16</v>
      </c>
      <c r="J274" s="22">
        <v>17</v>
      </c>
      <c r="K274" s="22"/>
      <c r="L274" s="22">
        <v>2.66</v>
      </c>
      <c r="M274" s="22">
        <v>2.65</v>
      </c>
      <c r="N274" s="22"/>
      <c r="O274" s="22">
        <v>0.8</v>
      </c>
      <c r="P274" s="22">
        <v>0.9</v>
      </c>
      <c r="Q274" s="22"/>
      <c r="R274" s="22">
        <v>1.4</v>
      </c>
      <c r="S274" s="22">
        <v>0.8</v>
      </c>
      <c r="T274" s="22"/>
      <c r="U274" s="3"/>
      <c r="V274" s="3"/>
      <c r="W274" s="3"/>
      <c r="X274" s="3"/>
    </row>
    <row r="275" spans="1:53" s="45" customFormat="1" x14ac:dyDescent="0.3">
      <c r="A275" s="93" t="s">
        <v>28</v>
      </c>
      <c r="B275" s="93" t="s">
        <v>718</v>
      </c>
      <c r="C275" s="22">
        <v>404</v>
      </c>
      <c r="D275" s="29">
        <v>42660</v>
      </c>
      <c r="E275" s="22">
        <v>832611</v>
      </c>
      <c r="F275" s="22" t="s">
        <v>404</v>
      </c>
      <c r="G275" s="23">
        <f t="shared" si="51"/>
        <v>43025</v>
      </c>
      <c r="H275" s="24">
        <v>43739</v>
      </c>
      <c r="I275" s="83">
        <v>20</v>
      </c>
      <c r="J275" s="22">
        <v>20</v>
      </c>
      <c r="K275" s="22">
        <v>22</v>
      </c>
      <c r="L275" s="22">
        <v>2.75</v>
      </c>
      <c r="M275" s="22">
        <v>2.76</v>
      </c>
      <c r="N275" s="22">
        <v>2.75</v>
      </c>
      <c r="O275" s="22">
        <v>0.5</v>
      </c>
      <c r="P275" s="22">
        <v>0.3</v>
      </c>
      <c r="Q275" s="22">
        <v>0.6</v>
      </c>
      <c r="R275" s="22">
        <v>2.1</v>
      </c>
      <c r="S275" s="22">
        <v>0.6</v>
      </c>
      <c r="T275" s="22">
        <v>2.2999999999999998</v>
      </c>
      <c r="U275" s="3"/>
      <c r="V275" s="3"/>
      <c r="W275" s="3"/>
      <c r="X275" s="3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</row>
    <row r="276" spans="1:53" s="45" customFormat="1" x14ac:dyDescent="0.3">
      <c r="A276" s="93" t="s">
        <v>28</v>
      </c>
      <c r="B276" s="93" t="s">
        <v>718</v>
      </c>
      <c r="C276" s="22">
        <v>404</v>
      </c>
      <c r="D276" s="29">
        <v>43103</v>
      </c>
      <c r="E276" s="22">
        <v>885703</v>
      </c>
      <c r="F276" s="22" t="s">
        <v>402</v>
      </c>
      <c r="G276" s="23">
        <f t="shared" si="51"/>
        <v>43468</v>
      </c>
      <c r="H276" s="24"/>
      <c r="I276" s="83">
        <v>20</v>
      </c>
      <c r="J276" s="22">
        <v>20</v>
      </c>
      <c r="K276" s="22">
        <v>21</v>
      </c>
      <c r="L276" s="22">
        <v>2.7570000000000001</v>
      </c>
      <c r="M276" s="22">
        <v>2.7469999999999999</v>
      </c>
      <c r="N276" s="22">
        <v>2.7309999999999999</v>
      </c>
      <c r="O276" s="22">
        <v>0.3</v>
      </c>
      <c r="P276" s="22">
        <v>0.4</v>
      </c>
      <c r="Q276" s="22">
        <v>0.8</v>
      </c>
      <c r="R276" s="22"/>
      <c r="S276" s="22"/>
      <c r="T276" s="22"/>
      <c r="U276" s="3"/>
      <c r="V276" s="3"/>
      <c r="W276" s="3"/>
      <c r="X276" s="3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</row>
    <row r="277" spans="1:53" s="45" customFormat="1" x14ac:dyDescent="0.3">
      <c r="A277" s="69" t="s">
        <v>32</v>
      </c>
      <c r="B277" s="69" t="s">
        <v>719</v>
      </c>
      <c r="C277" s="48">
        <v>406</v>
      </c>
      <c r="D277" s="70">
        <v>42843</v>
      </c>
      <c r="E277" s="48">
        <v>845555</v>
      </c>
      <c r="F277" s="48" t="s">
        <v>538</v>
      </c>
      <c r="G277" s="71">
        <f t="shared" si="51"/>
        <v>43208</v>
      </c>
      <c r="H277" s="72">
        <v>43922</v>
      </c>
      <c r="I277" s="82"/>
      <c r="J277" s="48">
        <v>42</v>
      </c>
      <c r="K277" s="48"/>
      <c r="L277" s="48"/>
      <c r="M277" s="48">
        <v>2.65</v>
      </c>
      <c r="N277" s="48"/>
      <c r="O277" s="48"/>
      <c r="P277" s="48">
        <v>0.6</v>
      </c>
      <c r="Q277" s="48"/>
      <c r="R277" s="48"/>
      <c r="S277" s="48">
        <v>0.5</v>
      </c>
      <c r="T277" s="48"/>
      <c r="U277" s="47"/>
      <c r="V277" s="47"/>
      <c r="W277" s="47"/>
      <c r="X277" s="4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</row>
    <row r="278" spans="1:53" x14ac:dyDescent="0.3">
      <c r="A278" s="69" t="s">
        <v>32</v>
      </c>
      <c r="B278" s="69" t="s">
        <v>720</v>
      </c>
      <c r="C278" s="48">
        <v>408</v>
      </c>
      <c r="D278" s="70">
        <v>44218</v>
      </c>
      <c r="E278" s="48">
        <v>1029037</v>
      </c>
      <c r="F278" s="48" t="s">
        <v>433</v>
      </c>
      <c r="G278" s="71">
        <f t="shared" si="51"/>
        <v>44583</v>
      </c>
      <c r="H278" s="72">
        <v>44896</v>
      </c>
      <c r="I278" s="82"/>
      <c r="J278" s="48">
        <v>18</v>
      </c>
      <c r="K278" s="48"/>
      <c r="L278" s="48"/>
      <c r="M278" s="48">
        <v>2.6240000000000001</v>
      </c>
      <c r="N278" s="48"/>
      <c r="O278" s="48"/>
      <c r="P278" s="48">
        <v>1</v>
      </c>
      <c r="Q278" s="48"/>
      <c r="R278" s="48"/>
      <c r="S278" s="48">
        <v>0.9</v>
      </c>
      <c r="T278" s="48"/>
      <c r="U278" s="47"/>
      <c r="V278" s="47"/>
      <c r="W278" s="47"/>
      <c r="X278" s="47"/>
    </row>
    <row r="279" spans="1:53" x14ac:dyDescent="0.3">
      <c r="A279" s="69" t="s">
        <v>32</v>
      </c>
      <c r="B279" s="69" t="s">
        <v>721</v>
      </c>
      <c r="C279" s="48">
        <v>410</v>
      </c>
      <c r="D279" s="70">
        <v>43706</v>
      </c>
      <c r="E279" s="48">
        <v>963253</v>
      </c>
      <c r="F279" s="48" t="s">
        <v>416</v>
      </c>
      <c r="G279" s="71">
        <f t="shared" si="51"/>
        <v>44071</v>
      </c>
      <c r="H279" s="72">
        <v>43831</v>
      </c>
      <c r="I279" s="82">
        <v>21</v>
      </c>
      <c r="J279" s="48">
        <v>23</v>
      </c>
      <c r="K279" s="48">
        <v>28</v>
      </c>
      <c r="L279" s="48">
        <v>2.754</v>
      </c>
      <c r="M279" s="48">
        <v>2.758</v>
      </c>
      <c r="N279" s="48">
        <v>2.6579999999999999</v>
      </c>
      <c r="O279" s="48">
        <v>0.6</v>
      </c>
      <c r="P279" s="48">
        <v>0.7</v>
      </c>
      <c r="Q279" s="48">
        <v>1.8</v>
      </c>
      <c r="R279" s="48"/>
      <c r="S279" s="48">
        <v>0.2</v>
      </c>
      <c r="T279" s="48">
        <v>0.2</v>
      </c>
      <c r="U279" s="47"/>
      <c r="V279" s="47"/>
      <c r="W279" s="47"/>
      <c r="X279" s="47"/>
    </row>
    <row r="280" spans="1:53" s="45" customFormat="1" x14ac:dyDescent="0.3">
      <c r="A280" s="69" t="s">
        <v>722</v>
      </c>
      <c r="B280" s="69" t="s">
        <v>723</v>
      </c>
      <c r="C280" s="48">
        <v>411</v>
      </c>
      <c r="D280" s="70">
        <v>42710</v>
      </c>
      <c r="E280" s="48">
        <v>839066</v>
      </c>
      <c r="F280" s="48" t="s">
        <v>602</v>
      </c>
      <c r="G280" s="71">
        <f t="shared" si="51"/>
        <v>43075</v>
      </c>
      <c r="H280" s="72">
        <v>43800</v>
      </c>
      <c r="I280" s="82"/>
      <c r="J280" s="48"/>
      <c r="K280" s="48">
        <v>15</v>
      </c>
      <c r="L280" s="48"/>
      <c r="M280" s="48"/>
      <c r="N280" s="48"/>
      <c r="O280" s="48"/>
      <c r="P280" s="48"/>
      <c r="Q280" s="48"/>
      <c r="R280" s="48"/>
      <c r="S280" s="48"/>
      <c r="T280" s="48">
        <v>3</v>
      </c>
      <c r="U280" s="47"/>
      <c r="V280" s="47"/>
      <c r="W280" s="47"/>
      <c r="X280" s="47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</row>
    <row r="281" spans="1:53" x14ac:dyDescent="0.3">
      <c r="A281" s="69" t="s">
        <v>32</v>
      </c>
      <c r="B281" s="69" t="s">
        <v>724</v>
      </c>
      <c r="C281" s="48">
        <v>414</v>
      </c>
      <c r="D281" s="70">
        <v>45147</v>
      </c>
      <c r="E281" s="48">
        <v>1110832</v>
      </c>
      <c r="F281" s="48" t="s">
        <v>1312</v>
      </c>
      <c r="G281" s="71">
        <f t="shared" ref="G281" si="53">D281+365</f>
        <v>45512</v>
      </c>
      <c r="H281" s="72">
        <v>46235</v>
      </c>
      <c r="I281" s="82"/>
      <c r="J281" s="48">
        <v>34</v>
      </c>
      <c r="K281" s="48">
        <v>33</v>
      </c>
      <c r="L281" s="48"/>
      <c r="M281" s="48">
        <v>2.6520000000000001</v>
      </c>
      <c r="N281" s="48">
        <v>2.6509999999999998</v>
      </c>
      <c r="O281" s="48"/>
      <c r="P281" s="48">
        <v>0.6</v>
      </c>
      <c r="Q281" s="48">
        <v>0.6</v>
      </c>
      <c r="R281" s="48"/>
      <c r="S281" s="48">
        <v>0.1</v>
      </c>
      <c r="T281" s="48">
        <v>0.2</v>
      </c>
      <c r="U281" s="47"/>
      <c r="V281" s="47"/>
      <c r="W281" s="47"/>
      <c r="X281" s="47" t="s">
        <v>1429</v>
      </c>
    </row>
    <row r="282" spans="1:53" x14ac:dyDescent="0.3">
      <c r="A282" s="69" t="s">
        <v>726</v>
      </c>
      <c r="B282" s="69" t="s">
        <v>727</v>
      </c>
      <c r="C282" s="48">
        <v>415</v>
      </c>
      <c r="D282" s="70">
        <v>43119</v>
      </c>
      <c r="E282" s="48">
        <v>878182</v>
      </c>
      <c r="F282" s="48" t="s">
        <v>666</v>
      </c>
      <c r="G282" s="71">
        <f t="shared" si="51"/>
        <v>43484</v>
      </c>
      <c r="H282" s="72">
        <v>44197</v>
      </c>
      <c r="I282" s="82">
        <v>49</v>
      </c>
      <c r="J282" s="48">
        <v>52</v>
      </c>
      <c r="K282" s="48"/>
      <c r="L282" s="48">
        <v>2.64</v>
      </c>
      <c r="M282" s="48">
        <v>2.6379999999999999</v>
      </c>
      <c r="N282" s="48"/>
      <c r="O282" s="48">
        <v>0.8</v>
      </c>
      <c r="P282" s="48">
        <v>0.9</v>
      </c>
      <c r="Q282" s="48"/>
      <c r="R282" s="48">
        <v>0.2</v>
      </c>
      <c r="S282" s="48">
        <v>0.8</v>
      </c>
      <c r="T282" s="48"/>
      <c r="U282" s="47"/>
      <c r="V282" s="47"/>
      <c r="W282" s="47"/>
      <c r="X282" s="47"/>
    </row>
    <row r="283" spans="1:53" x14ac:dyDescent="0.3">
      <c r="A283" s="69" t="s">
        <v>323</v>
      </c>
      <c r="B283" s="69" t="s">
        <v>324</v>
      </c>
      <c r="C283" s="48">
        <v>417</v>
      </c>
      <c r="D283" s="70">
        <v>43136</v>
      </c>
      <c r="E283" s="48">
        <v>888787</v>
      </c>
      <c r="F283" s="48" t="s">
        <v>666</v>
      </c>
      <c r="G283" s="71">
        <f t="shared" si="51"/>
        <v>43501</v>
      </c>
      <c r="H283" s="72">
        <v>44228</v>
      </c>
      <c r="I283" s="82">
        <v>26</v>
      </c>
      <c r="J283" s="48">
        <v>24</v>
      </c>
      <c r="K283" s="48">
        <v>23</v>
      </c>
      <c r="L283" s="48">
        <v>2.7080000000000002</v>
      </c>
      <c r="M283" s="48">
        <v>2.7050000000000001</v>
      </c>
      <c r="N283" s="48">
        <v>2.6909999999999998</v>
      </c>
      <c r="O283" s="48">
        <v>0.4</v>
      </c>
      <c r="P283" s="48">
        <v>0.5</v>
      </c>
      <c r="Q283" s="48">
        <v>0.7</v>
      </c>
      <c r="R283" s="48">
        <v>0.6</v>
      </c>
      <c r="S283" s="48">
        <v>1.2</v>
      </c>
      <c r="T283" s="48">
        <v>0.7</v>
      </c>
      <c r="U283" s="47"/>
      <c r="V283" s="47"/>
      <c r="W283" s="47"/>
      <c r="X283" s="47" t="s">
        <v>728</v>
      </c>
    </row>
    <row r="284" spans="1:53" x14ac:dyDescent="0.3">
      <c r="A284" s="69" t="s">
        <v>729</v>
      </c>
      <c r="B284" s="69" t="s">
        <v>557</v>
      </c>
      <c r="C284" s="48">
        <v>420</v>
      </c>
      <c r="D284" s="70">
        <v>44599</v>
      </c>
      <c r="E284" s="48">
        <v>1061085</v>
      </c>
      <c r="F284" s="48" t="s">
        <v>1322</v>
      </c>
      <c r="G284" s="71">
        <f t="shared" ref="G284:G320" si="54">D284+365</f>
        <v>44964</v>
      </c>
      <c r="H284" s="72">
        <v>45689</v>
      </c>
      <c r="I284" s="82">
        <v>18</v>
      </c>
      <c r="J284" s="48">
        <v>18</v>
      </c>
      <c r="K284" s="48">
        <v>23</v>
      </c>
      <c r="L284" s="48">
        <v>2.68</v>
      </c>
      <c r="M284" s="48">
        <v>2.6739999999999999</v>
      </c>
      <c r="N284" s="48">
        <v>2.6709999999999998</v>
      </c>
      <c r="O284" s="48">
        <v>0.5</v>
      </c>
      <c r="P284" s="48">
        <v>0.6</v>
      </c>
      <c r="Q284" s="48">
        <v>0.7</v>
      </c>
      <c r="R284" s="48">
        <v>0.1</v>
      </c>
      <c r="S284" s="48">
        <v>0</v>
      </c>
      <c r="T284" s="48">
        <v>0.2</v>
      </c>
      <c r="U284" s="47"/>
      <c r="V284" s="47"/>
      <c r="W284" s="47"/>
      <c r="X284" s="47"/>
    </row>
    <row r="285" spans="1:53" x14ac:dyDescent="0.3">
      <c r="A285" s="69" t="s">
        <v>32</v>
      </c>
      <c r="B285" s="69" t="s">
        <v>1256</v>
      </c>
      <c r="C285" s="48">
        <v>424</v>
      </c>
      <c r="D285" s="70">
        <v>43938</v>
      </c>
      <c r="E285" s="48">
        <v>999014</v>
      </c>
      <c r="F285" s="48" t="s">
        <v>743</v>
      </c>
      <c r="G285" s="71">
        <f t="shared" si="54"/>
        <v>44303</v>
      </c>
      <c r="H285" s="72">
        <v>45017</v>
      </c>
      <c r="I285" s="82"/>
      <c r="J285" s="48">
        <v>19</v>
      </c>
      <c r="K285" s="48">
        <v>21</v>
      </c>
      <c r="L285" s="48"/>
      <c r="M285" s="48">
        <v>2.653</v>
      </c>
      <c r="N285" s="48">
        <v>2.6360000000000001</v>
      </c>
      <c r="O285" s="48"/>
      <c r="P285" s="48">
        <v>0.7</v>
      </c>
      <c r="Q285" s="48">
        <v>1.1000000000000001</v>
      </c>
      <c r="R285" s="48"/>
      <c r="S285" s="48">
        <v>0.4</v>
      </c>
      <c r="T285" s="48">
        <v>0.7</v>
      </c>
      <c r="U285" s="47"/>
      <c r="V285" s="47"/>
      <c r="W285" s="47"/>
      <c r="X285" s="47" t="s">
        <v>1257</v>
      </c>
    </row>
    <row r="286" spans="1:53" x14ac:dyDescent="0.3">
      <c r="A286" s="69" t="s">
        <v>32</v>
      </c>
      <c r="B286" s="69" t="s">
        <v>730</v>
      </c>
      <c r="C286" s="48">
        <v>425</v>
      </c>
      <c r="D286" s="70">
        <v>43483</v>
      </c>
      <c r="E286" s="48">
        <v>944235</v>
      </c>
      <c r="F286" s="48" t="s">
        <v>1235</v>
      </c>
      <c r="G286" s="71">
        <f t="shared" si="54"/>
        <v>43848</v>
      </c>
      <c r="H286" s="72">
        <v>44562</v>
      </c>
      <c r="I286" s="82"/>
      <c r="J286" s="48">
        <v>19</v>
      </c>
      <c r="K286" s="48"/>
      <c r="L286" s="48"/>
      <c r="M286" s="48">
        <v>2.6619999999999999</v>
      </c>
      <c r="N286" s="48"/>
      <c r="O286" s="48"/>
      <c r="P286" s="48">
        <v>0.6</v>
      </c>
      <c r="Q286" s="48"/>
      <c r="R286" s="48"/>
      <c r="S286" s="48">
        <v>0.7</v>
      </c>
      <c r="T286" s="48"/>
      <c r="U286" s="47"/>
      <c r="V286" s="47"/>
      <c r="W286" s="47"/>
      <c r="X286" s="47" t="s">
        <v>1237</v>
      </c>
    </row>
    <row r="287" spans="1:53" x14ac:dyDescent="0.3">
      <c r="A287" s="69" t="s">
        <v>28</v>
      </c>
      <c r="B287" s="69" t="s">
        <v>1201</v>
      </c>
      <c r="C287" s="48">
        <v>430</v>
      </c>
      <c r="D287" s="70">
        <v>43938</v>
      </c>
      <c r="E287" s="48">
        <v>998240</v>
      </c>
      <c r="F287" s="48" t="s">
        <v>1236</v>
      </c>
      <c r="G287" s="71">
        <f t="shared" si="54"/>
        <v>44303</v>
      </c>
      <c r="H287" s="72">
        <v>45017</v>
      </c>
      <c r="I287" s="82"/>
      <c r="J287" s="48">
        <v>47</v>
      </c>
      <c r="K287" s="48">
        <v>47</v>
      </c>
      <c r="L287" s="48"/>
      <c r="M287" s="48">
        <v>2.6240000000000001</v>
      </c>
      <c r="N287" s="48">
        <v>2.5990000000000002</v>
      </c>
      <c r="O287" s="48"/>
      <c r="P287" s="48">
        <v>0.9</v>
      </c>
      <c r="Q287" s="48">
        <v>1.3</v>
      </c>
      <c r="R287" s="48"/>
      <c r="S287" s="48">
        <v>0.5</v>
      </c>
      <c r="T287" s="48">
        <v>0.7</v>
      </c>
      <c r="U287" s="47"/>
      <c r="V287" s="47"/>
      <c r="W287" s="47"/>
      <c r="X287" s="47" t="s">
        <v>1258</v>
      </c>
    </row>
    <row r="288" spans="1:53" x14ac:dyDescent="0.3">
      <c r="A288" s="69" t="s">
        <v>1335</v>
      </c>
      <c r="B288" s="69" t="s">
        <v>1339</v>
      </c>
      <c r="C288" s="48">
        <v>433</v>
      </c>
      <c r="D288" s="70">
        <v>44945</v>
      </c>
      <c r="E288" s="48">
        <v>1093298</v>
      </c>
      <c r="F288" s="48" t="s">
        <v>1340</v>
      </c>
      <c r="G288" s="71">
        <f t="shared" si="54"/>
        <v>45310</v>
      </c>
      <c r="H288" s="72">
        <v>45717</v>
      </c>
      <c r="I288" s="82"/>
      <c r="J288" s="48"/>
      <c r="K288" s="48">
        <v>26</v>
      </c>
      <c r="L288" s="48"/>
      <c r="M288" s="48"/>
      <c r="N288" s="48">
        <v>2.6429999999999998</v>
      </c>
      <c r="O288" s="48"/>
      <c r="P288" s="48"/>
      <c r="Q288" s="48">
        <v>1.7</v>
      </c>
      <c r="R288" s="48"/>
      <c r="S288" s="48">
        <v>5.8</v>
      </c>
      <c r="T288" s="48">
        <v>3.2</v>
      </c>
      <c r="U288" s="47"/>
      <c r="V288" s="47"/>
      <c r="W288" s="47"/>
      <c r="X288" s="47"/>
    </row>
    <row r="289" spans="1:53" x14ac:dyDescent="0.3">
      <c r="A289" s="69" t="s">
        <v>502</v>
      </c>
      <c r="B289" s="69" t="s">
        <v>1302</v>
      </c>
      <c r="C289" s="48">
        <v>434</v>
      </c>
      <c r="D289" s="70">
        <v>45534</v>
      </c>
      <c r="E289" s="48">
        <v>1148166</v>
      </c>
      <c r="F289" s="48" t="s">
        <v>406</v>
      </c>
      <c r="G289" s="71">
        <f t="shared" si="54"/>
        <v>45899</v>
      </c>
      <c r="H289" s="72">
        <v>46600</v>
      </c>
      <c r="I289" s="82">
        <v>25</v>
      </c>
      <c r="J289" s="48">
        <v>24</v>
      </c>
      <c r="K289" s="48">
        <v>23</v>
      </c>
      <c r="L289" s="48">
        <v>2.6840000000000002</v>
      </c>
      <c r="M289" s="48">
        <v>2.677</v>
      </c>
      <c r="N289" s="48">
        <v>2.6869999999999998</v>
      </c>
      <c r="O289" s="48">
        <v>0.6</v>
      </c>
      <c r="P289" s="48">
        <v>0.7</v>
      </c>
      <c r="Q289" s="48">
        <v>0.9</v>
      </c>
      <c r="R289" s="48">
        <v>0.1</v>
      </c>
      <c r="S289" s="48">
        <v>0.8</v>
      </c>
      <c r="T289" s="48">
        <v>0.7</v>
      </c>
      <c r="U289" s="47"/>
      <c r="V289" s="47"/>
      <c r="W289" s="47"/>
      <c r="X289" s="47" t="s">
        <v>1488</v>
      </c>
    </row>
    <row r="290" spans="1:53" x14ac:dyDescent="0.3">
      <c r="A290" s="69" t="s">
        <v>1280</v>
      </c>
      <c r="B290" s="69" t="s">
        <v>1281</v>
      </c>
      <c r="C290" s="48">
        <v>436</v>
      </c>
      <c r="D290" s="70">
        <v>43857</v>
      </c>
      <c r="E290" s="48">
        <v>995890</v>
      </c>
      <c r="F290" s="48" t="s">
        <v>1254</v>
      </c>
      <c r="G290" s="71">
        <f t="shared" si="54"/>
        <v>44222</v>
      </c>
      <c r="H290" s="72">
        <v>44927</v>
      </c>
      <c r="I290" s="82">
        <v>44</v>
      </c>
      <c r="J290" s="48">
        <v>44</v>
      </c>
      <c r="K290" s="48">
        <v>44</v>
      </c>
      <c r="L290" s="48">
        <v>2.7679999999999998</v>
      </c>
      <c r="M290" s="48">
        <v>2.7650000000000001</v>
      </c>
      <c r="N290" s="48">
        <v>2.7469999999999999</v>
      </c>
      <c r="O290" s="48">
        <v>0.8</v>
      </c>
      <c r="P290" s="48">
        <v>1</v>
      </c>
      <c r="Q290" s="48">
        <v>1.7</v>
      </c>
      <c r="R290" s="48">
        <v>0.5</v>
      </c>
      <c r="S290" s="48">
        <v>1.5</v>
      </c>
      <c r="T290" s="48">
        <v>2</v>
      </c>
      <c r="U290" s="47"/>
      <c r="V290" s="47"/>
      <c r="W290" s="47"/>
      <c r="X290" s="47"/>
    </row>
    <row r="291" spans="1:53" x14ac:dyDescent="0.3">
      <c r="A291" s="69" t="s">
        <v>1270</v>
      </c>
      <c r="B291" s="69" t="s">
        <v>1271</v>
      </c>
      <c r="C291" s="48">
        <v>438</v>
      </c>
      <c r="D291" s="70">
        <v>44019</v>
      </c>
      <c r="E291" s="48">
        <v>1010511</v>
      </c>
      <c r="F291" s="48" t="s">
        <v>1254</v>
      </c>
      <c r="G291" s="71">
        <f t="shared" si="54"/>
        <v>44384</v>
      </c>
      <c r="H291" s="72">
        <v>45108</v>
      </c>
      <c r="I291" s="82"/>
      <c r="J291" s="48">
        <v>19</v>
      </c>
      <c r="K291" s="48">
        <v>22</v>
      </c>
      <c r="L291" s="48"/>
      <c r="M291" s="48">
        <v>2.8079999999999998</v>
      </c>
      <c r="N291" s="48">
        <v>2.7770000000000001</v>
      </c>
      <c r="O291" s="48"/>
      <c r="P291" s="48">
        <v>0.6</v>
      </c>
      <c r="Q291" s="48">
        <v>1.1000000000000001</v>
      </c>
      <c r="R291" s="48"/>
      <c r="S291" s="48">
        <v>1.8</v>
      </c>
      <c r="T291" s="48">
        <v>1.5</v>
      </c>
      <c r="U291" s="47"/>
      <c r="V291" s="47"/>
      <c r="W291" s="47"/>
      <c r="X291" s="47" t="s">
        <v>1272</v>
      </c>
    </row>
    <row r="292" spans="1:53" x14ac:dyDescent="0.3">
      <c r="A292" s="69" t="s">
        <v>1282</v>
      </c>
      <c r="B292" s="69" t="s">
        <v>1283</v>
      </c>
      <c r="C292" s="48">
        <v>439</v>
      </c>
      <c r="D292" s="70">
        <v>45481</v>
      </c>
      <c r="E292" s="48">
        <v>1143613</v>
      </c>
      <c r="F292" s="48" t="s">
        <v>1421</v>
      </c>
      <c r="G292" s="71">
        <f t="shared" si="54"/>
        <v>45846</v>
      </c>
      <c r="H292" s="72">
        <v>46569</v>
      </c>
      <c r="I292" s="82">
        <v>22</v>
      </c>
      <c r="J292" s="48">
        <v>22</v>
      </c>
      <c r="K292" s="48">
        <v>25</v>
      </c>
      <c r="L292" s="48">
        <v>2.8650000000000002</v>
      </c>
      <c r="M292" s="48">
        <v>2.8580000000000001</v>
      </c>
      <c r="N292" s="48">
        <v>2.8479999999999999</v>
      </c>
      <c r="O292" s="48">
        <v>0.7</v>
      </c>
      <c r="P292" s="48">
        <v>0.8</v>
      </c>
      <c r="Q292" s="48">
        <v>1.3</v>
      </c>
      <c r="R292" s="48">
        <v>1.2</v>
      </c>
      <c r="S292" s="48">
        <v>0.7</v>
      </c>
      <c r="T292" s="48">
        <v>1.8</v>
      </c>
      <c r="U292" s="47"/>
      <c r="V292" s="47"/>
      <c r="W292" s="47"/>
      <c r="X292" s="47"/>
    </row>
    <row r="293" spans="1:53" x14ac:dyDescent="0.3">
      <c r="A293" s="69" t="s">
        <v>1240</v>
      </c>
      <c r="B293" s="69" t="s">
        <v>1503</v>
      </c>
      <c r="C293" s="48">
        <v>440</v>
      </c>
      <c r="D293" s="70">
        <v>44292</v>
      </c>
      <c r="E293" s="48">
        <v>1033389</v>
      </c>
      <c r="F293" s="48" t="s">
        <v>652</v>
      </c>
      <c r="G293" s="71">
        <f t="shared" si="54"/>
        <v>44657</v>
      </c>
      <c r="H293" s="72">
        <v>45383</v>
      </c>
      <c r="I293" s="82"/>
      <c r="J293" s="48"/>
      <c r="K293" s="48">
        <v>35</v>
      </c>
      <c r="L293" s="48"/>
      <c r="M293" s="48"/>
      <c r="N293" s="48">
        <v>2.6150000000000002</v>
      </c>
      <c r="O293" s="48"/>
      <c r="P293" s="48"/>
      <c r="Q293" s="48">
        <v>0.7</v>
      </c>
      <c r="R293" s="48"/>
      <c r="S293" s="48"/>
      <c r="T293" s="48">
        <v>0.9</v>
      </c>
      <c r="U293" s="47"/>
      <c r="V293" s="47"/>
      <c r="W293" s="47"/>
      <c r="X293" s="47" t="s">
        <v>1504</v>
      </c>
    </row>
    <row r="294" spans="1:53" x14ac:dyDescent="0.3">
      <c r="A294" s="69" t="s">
        <v>32</v>
      </c>
      <c r="B294" s="69" t="s">
        <v>1311</v>
      </c>
      <c r="C294" s="48">
        <v>441</v>
      </c>
      <c r="D294" s="70">
        <v>45530</v>
      </c>
      <c r="E294" s="48">
        <v>1145883</v>
      </c>
      <c r="F294" s="48" t="s">
        <v>1312</v>
      </c>
      <c r="G294" s="71">
        <f t="shared" si="54"/>
        <v>45895</v>
      </c>
      <c r="H294" s="72">
        <v>46600</v>
      </c>
      <c r="I294" s="82"/>
      <c r="J294" s="48">
        <v>41</v>
      </c>
      <c r="K294" s="48"/>
      <c r="L294" s="48"/>
      <c r="M294" s="48">
        <v>2.702</v>
      </c>
      <c r="N294" s="48"/>
      <c r="O294" s="48"/>
      <c r="P294" s="48">
        <v>0.6</v>
      </c>
      <c r="Q294" s="48"/>
      <c r="R294" s="48"/>
      <c r="S294" s="48">
        <v>0.2</v>
      </c>
      <c r="T294" s="48"/>
      <c r="U294" s="47"/>
      <c r="V294" s="47"/>
      <c r="W294" s="47"/>
      <c r="X294" s="47" t="s">
        <v>1313</v>
      </c>
    </row>
    <row r="295" spans="1:53" x14ac:dyDescent="0.3">
      <c r="A295" s="69" t="s">
        <v>28</v>
      </c>
      <c r="B295" s="69" t="s">
        <v>1492</v>
      </c>
      <c r="C295" s="48">
        <v>443</v>
      </c>
      <c r="D295" s="70">
        <v>45546</v>
      </c>
      <c r="E295" s="48">
        <v>1150675</v>
      </c>
      <c r="F295" s="48" t="s">
        <v>1421</v>
      </c>
      <c r="G295" s="71">
        <f t="shared" si="54"/>
        <v>45911</v>
      </c>
      <c r="H295" s="72">
        <v>46631</v>
      </c>
      <c r="I295" s="82">
        <v>34</v>
      </c>
      <c r="J295" s="48">
        <v>33</v>
      </c>
      <c r="K295" s="48">
        <v>34</v>
      </c>
      <c r="L295" s="48">
        <v>2.6080000000000001</v>
      </c>
      <c r="M295" s="48">
        <v>2.6030000000000002</v>
      </c>
      <c r="N295" s="48">
        <v>2.5859999999999999</v>
      </c>
      <c r="O295" s="48">
        <v>0.7</v>
      </c>
      <c r="P295" s="48">
        <v>0.7</v>
      </c>
      <c r="Q295" s="48">
        <v>1.3</v>
      </c>
      <c r="R295" s="48">
        <v>0.2</v>
      </c>
      <c r="S295" s="48">
        <v>0.3</v>
      </c>
      <c r="T295" s="48">
        <v>0.3</v>
      </c>
      <c r="U295" s="47"/>
      <c r="V295" s="47"/>
      <c r="W295" s="47"/>
      <c r="X295" s="47" t="s">
        <v>1499</v>
      </c>
    </row>
    <row r="296" spans="1:53" x14ac:dyDescent="0.3">
      <c r="A296" s="69" t="s">
        <v>1323</v>
      </c>
      <c r="B296" s="69" t="s">
        <v>1324</v>
      </c>
      <c r="C296" s="48">
        <v>446</v>
      </c>
      <c r="D296" s="70">
        <v>45464</v>
      </c>
      <c r="E296" s="48">
        <v>1142556</v>
      </c>
      <c r="F296" s="48" t="s">
        <v>1421</v>
      </c>
      <c r="G296" s="71">
        <f t="shared" si="54"/>
        <v>45829</v>
      </c>
      <c r="H296" s="72">
        <v>45689</v>
      </c>
      <c r="I296" s="82">
        <v>17</v>
      </c>
      <c r="J296" s="48">
        <v>16</v>
      </c>
      <c r="K296" s="48">
        <v>19</v>
      </c>
      <c r="L296" s="48">
        <v>2.7290000000000001</v>
      </c>
      <c r="M296" s="48">
        <v>2.7250000000000001</v>
      </c>
      <c r="N296" s="48">
        <v>2.7189999999999999</v>
      </c>
      <c r="O296" s="48">
        <v>0.5</v>
      </c>
      <c r="P296" s="48">
        <v>0.5</v>
      </c>
      <c r="Q296" s="48">
        <v>0.8</v>
      </c>
      <c r="R296" s="48">
        <v>1.1000000000000001</v>
      </c>
      <c r="S296" s="48">
        <v>2.6</v>
      </c>
      <c r="T296" s="48">
        <v>4.5999999999999996</v>
      </c>
      <c r="U296" s="47"/>
      <c r="V296" s="47"/>
      <c r="W296" s="47"/>
      <c r="X296" s="47" t="s">
        <v>1364</v>
      </c>
    </row>
    <row r="297" spans="1:53" x14ac:dyDescent="0.3">
      <c r="A297" s="69" t="s">
        <v>1345</v>
      </c>
      <c r="B297" s="69" t="s">
        <v>1346</v>
      </c>
      <c r="C297" s="48">
        <v>448</v>
      </c>
      <c r="D297" s="70">
        <v>44763</v>
      </c>
      <c r="E297" s="48">
        <v>1077825</v>
      </c>
      <c r="F297" s="48" t="s">
        <v>1254</v>
      </c>
      <c r="G297" s="71">
        <f t="shared" si="54"/>
        <v>45128</v>
      </c>
      <c r="H297" s="72">
        <v>45839</v>
      </c>
      <c r="I297" s="82"/>
      <c r="J297" s="48">
        <v>22</v>
      </c>
      <c r="K297" s="48"/>
      <c r="L297" s="48"/>
      <c r="M297" s="48">
        <v>2.722</v>
      </c>
      <c r="N297" s="48"/>
      <c r="O297" s="48"/>
      <c r="P297" s="48">
        <v>0.9</v>
      </c>
      <c r="Q297" s="48"/>
      <c r="R297" s="48"/>
      <c r="S297" s="48">
        <v>4.2</v>
      </c>
      <c r="T297" s="48"/>
      <c r="U297" s="47"/>
      <c r="V297" s="47"/>
      <c r="W297" s="47"/>
      <c r="X297" s="47"/>
    </row>
    <row r="298" spans="1:53" x14ac:dyDescent="0.3">
      <c r="A298" s="69" t="s">
        <v>1345</v>
      </c>
      <c r="B298" s="69" t="s">
        <v>1346</v>
      </c>
      <c r="C298" s="48">
        <v>448</v>
      </c>
      <c r="D298" s="70">
        <v>44796</v>
      </c>
      <c r="E298" s="48">
        <v>1081168</v>
      </c>
      <c r="F298" s="48" t="s">
        <v>1254</v>
      </c>
      <c r="G298" s="71">
        <f t="shared" si="54"/>
        <v>45161</v>
      </c>
      <c r="H298" s="72">
        <v>45839</v>
      </c>
      <c r="I298" s="82">
        <v>31</v>
      </c>
      <c r="J298" s="48"/>
      <c r="K298" s="48">
        <v>26</v>
      </c>
      <c r="L298" s="48">
        <v>2.661</v>
      </c>
      <c r="M298" s="48"/>
      <c r="N298" s="48">
        <v>2.6520000000000001</v>
      </c>
      <c r="O298" s="48">
        <v>2.4</v>
      </c>
      <c r="P298" s="48"/>
      <c r="Q298" s="48">
        <v>2.6</v>
      </c>
      <c r="R298" s="48">
        <v>12.2</v>
      </c>
      <c r="S298" s="48"/>
      <c r="T298" s="48">
        <v>11.1</v>
      </c>
      <c r="U298" s="47"/>
      <c r="V298" s="47"/>
      <c r="W298" s="47"/>
      <c r="X298" s="47"/>
    </row>
    <row r="299" spans="1:53" x14ac:dyDescent="0.3">
      <c r="A299" s="69" t="s">
        <v>1432</v>
      </c>
      <c r="B299" s="69" t="s">
        <v>1433</v>
      </c>
      <c r="C299" s="48">
        <v>453</v>
      </c>
      <c r="D299" s="70">
        <v>45772</v>
      </c>
      <c r="E299" s="48">
        <v>1170004</v>
      </c>
      <c r="F299" s="48" t="s">
        <v>1456</v>
      </c>
      <c r="G299" s="71">
        <v>45931</v>
      </c>
      <c r="H299" s="72">
        <v>46844</v>
      </c>
      <c r="I299" s="82"/>
      <c r="J299" s="141">
        <v>54</v>
      </c>
      <c r="K299" s="141">
        <v>54</v>
      </c>
      <c r="L299" s="48"/>
      <c r="M299" s="48">
        <v>2.613</v>
      </c>
      <c r="N299" s="48">
        <v>2.593</v>
      </c>
      <c r="O299" s="48"/>
      <c r="P299" s="48">
        <v>1</v>
      </c>
      <c r="Q299" s="48">
        <v>1.4</v>
      </c>
      <c r="R299" s="48"/>
      <c r="S299" s="48">
        <v>2.5</v>
      </c>
      <c r="T299" s="48">
        <v>2.9</v>
      </c>
      <c r="U299" s="47"/>
      <c r="V299" s="47"/>
      <c r="W299" s="47"/>
      <c r="X299" s="47"/>
    </row>
    <row r="300" spans="1:53" x14ac:dyDescent="0.3">
      <c r="A300" s="69" t="s">
        <v>280</v>
      </c>
      <c r="B300" s="69" t="s">
        <v>1437</v>
      </c>
      <c r="C300" s="48">
        <v>458</v>
      </c>
      <c r="D300" s="70">
        <v>45209</v>
      </c>
      <c r="E300" s="48">
        <v>1118807</v>
      </c>
      <c r="F300" s="48" t="s">
        <v>1254</v>
      </c>
      <c r="G300" s="71">
        <f t="shared" ref="G300:G301" si="55">D300+365</f>
        <v>45574</v>
      </c>
      <c r="H300" s="72" t="s">
        <v>1420</v>
      </c>
      <c r="I300" s="82">
        <v>35</v>
      </c>
      <c r="J300" s="48">
        <v>37</v>
      </c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7"/>
      <c r="V300" s="47"/>
      <c r="W300" s="47"/>
      <c r="X300" s="47"/>
    </row>
    <row r="301" spans="1:53" x14ac:dyDescent="0.3">
      <c r="A301" s="69" t="s">
        <v>502</v>
      </c>
      <c r="B301" s="69" t="s">
        <v>1489</v>
      </c>
      <c r="C301" s="48">
        <v>461</v>
      </c>
      <c r="D301" s="70">
        <v>45541</v>
      </c>
      <c r="E301" s="48">
        <v>1138371</v>
      </c>
      <c r="F301" s="48" t="s">
        <v>1254</v>
      </c>
      <c r="G301" s="71">
        <f t="shared" si="55"/>
        <v>45906</v>
      </c>
      <c r="H301" s="72">
        <v>46631</v>
      </c>
      <c r="I301" s="82">
        <v>38</v>
      </c>
      <c r="J301" s="48">
        <v>38</v>
      </c>
      <c r="K301" s="48"/>
      <c r="L301" s="48">
        <v>2.8260000000000001</v>
      </c>
      <c r="M301" s="48" t="s">
        <v>1490</v>
      </c>
      <c r="N301" s="48"/>
      <c r="O301" s="48">
        <v>0.7</v>
      </c>
      <c r="P301" s="48">
        <v>1</v>
      </c>
      <c r="Q301" s="48"/>
      <c r="R301" s="48">
        <v>0.5</v>
      </c>
      <c r="S301" s="48">
        <v>1</v>
      </c>
      <c r="T301" s="48"/>
      <c r="U301" s="47"/>
      <c r="V301" s="47"/>
      <c r="W301" s="47"/>
      <c r="X301" s="47" t="s">
        <v>1491</v>
      </c>
    </row>
    <row r="302" spans="1:53" x14ac:dyDescent="0.3">
      <c r="A302" s="69" t="s">
        <v>731</v>
      </c>
      <c r="B302" s="69" t="s">
        <v>732</v>
      </c>
      <c r="C302" s="48">
        <v>1022</v>
      </c>
      <c r="D302" s="146">
        <v>36672</v>
      </c>
      <c r="E302" s="48">
        <v>135428</v>
      </c>
      <c r="F302" s="48" t="s">
        <v>597</v>
      </c>
      <c r="G302" s="71">
        <f t="shared" si="54"/>
        <v>37037</v>
      </c>
      <c r="H302" s="72">
        <v>37012</v>
      </c>
      <c r="I302" s="82">
        <v>36</v>
      </c>
      <c r="J302" s="48"/>
      <c r="K302" s="48"/>
      <c r="L302" s="48">
        <v>2.77</v>
      </c>
      <c r="M302" s="48"/>
      <c r="N302" s="48"/>
      <c r="O302" s="48">
        <v>0.2</v>
      </c>
      <c r="P302" s="48"/>
      <c r="Q302" s="48"/>
      <c r="R302" s="48">
        <v>0.4</v>
      </c>
      <c r="S302" s="48">
        <v>1.2</v>
      </c>
      <c r="T302" s="48">
        <v>2.7</v>
      </c>
      <c r="U302" s="47"/>
      <c r="V302" s="47" t="s">
        <v>410</v>
      </c>
      <c r="W302" s="47"/>
      <c r="X302" s="47" t="s">
        <v>733</v>
      </c>
    </row>
    <row r="303" spans="1:53" s="45" customFormat="1" x14ac:dyDescent="0.3">
      <c r="A303" s="69" t="s">
        <v>32</v>
      </c>
      <c r="B303" s="69" t="s">
        <v>734</v>
      </c>
      <c r="C303" s="48">
        <v>1041</v>
      </c>
      <c r="D303" s="146">
        <v>36648</v>
      </c>
      <c r="E303" s="48">
        <v>131237</v>
      </c>
      <c r="F303" s="48" t="s">
        <v>597</v>
      </c>
      <c r="G303" s="71">
        <f t="shared" si="54"/>
        <v>37013</v>
      </c>
      <c r="H303" s="72">
        <v>37012</v>
      </c>
      <c r="I303" s="82">
        <v>42</v>
      </c>
      <c r="J303" s="48">
        <v>44</v>
      </c>
      <c r="K303" s="48">
        <v>47</v>
      </c>
      <c r="L303" s="48">
        <v>2.7749999999999999</v>
      </c>
      <c r="M303" s="48">
        <v>2.76</v>
      </c>
      <c r="N303" s="48">
        <v>2.76</v>
      </c>
      <c r="O303" s="48">
        <v>0.4</v>
      </c>
      <c r="P303" s="48">
        <v>0.5</v>
      </c>
      <c r="Q303" s="48">
        <v>0.7</v>
      </c>
      <c r="R303" s="48">
        <v>0.1</v>
      </c>
      <c r="S303" s="48">
        <v>0.2</v>
      </c>
      <c r="T303" s="48">
        <v>0.3</v>
      </c>
      <c r="U303" s="47"/>
      <c r="V303" s="47" t="s">
        <v>410</v>
      </c>
      <c r="W303" s="47"/>
      <c r="X303" s="47" t="s">
        <v>410</v>
      </c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</row>
    <row r="304" spans="1:53" x14ac:dyDescent="0.3">
      <c r="A304" s="25" t="s">
        <v>735</v>
      </c>
      <c r="B304" s="25" t="s">
        <v>736</v>
      </c>
      <c r="C304" s="22">
        <v>10133</v>
      </c>
      <c r="D304" s="147">
        <v>35983</v>
      </c>
      <c r="E304" s="22">
        <v>45911</v>
      </c>
      <c r="F304" s="22" t="s">
        <v>536</v>
      </c>
      <c r="G304" s="23">
        <f t="shared" si="54"/>
        <v>36348</v>
      </c>
      <c r="H304" s="24" t="s">
        <v>410</v>
      </c>
      <c r="I304" s="83">
        <v>28</v>
      </c>
      <c r="J304" s="22">
        <v>27</v>
      </c>
      <c r="K304" s="22">
        <v>29</v>
      </c>
      <c r="L304" s="22">
        <v>2.71</v>
      </c>
      <c r="M304" s="22">
        <v>2.71</v>
      </c>
      <c r="N304" s="22">
        <v>2.7</v>
      </c>
      <c r="O304" s="22"/>
      <c r="P304" s="22">
        <v>0.3</v>
      </c>
      <c r="Q304" s="22"/>
      <c r="R304" s="22"/>
      <c r="S304" s="22"/>
      <c r="T304" s="22"/>
      <c r="U304" s="3"/>
      <c r="V304" s="3" t="s">
        <v>410</v>
      </c>
      <c r="W304" s="3"/>
      <c r="X304" s="3" t="s">
        <v>410</v>
      </c>
    </row>
    <row r="305" spans="1:53" x14ac:dyDescent="0.3">
      <c r="A305" s="69" t="s">
        <v>1247</v>
      </c>
      <c r="B305" s="69"/>
      <c r="C305" s="48" t="s">
        <v>1248</v>
      </c>
      <c r="D305" s="149">
        <v>43839</v>
      </c>
      <c r="E305" s="48">
        <v>995790</v>
      </c>
      <c r="F305" s="48" t="s">
        <v>739</v>
      </c>
      <c r="G305" s="71">
        <f t="shared" si="54"/>
        <v>44204</v>
      </c>
      <c r="H305" s="72">
        <v>44927</v>
      </c>
      <c r="I305" s="82"/>
      <c r="J305" s="48"/>
      <c r="K305" s="48">
        <v>21</v>
      </c>
      <c r="L305" s="48"/>
      <c r="M305" s="48"/>
      <c r="N305" s="48">
        <v>2.6549999999999998</v>
      </c>
      <c r="O305" s="48"/>
      <c r="P305" s="48"/>
      <c r="Q305" s="48">
        <v>1.6</v>
      </c>
      <c r="R305" s="48"/>
      <c r="S305" s="48"/>
      <c r="T305" s="48">
        <v>3</v>
      </c>
      <c r="U305" s="47"/>
      <c r="V305" s="47"/>
      <c r="W305" s="47"/>
      <c r="X305" s="47"/>
    </row>
    <row r="306" spans="1:53" x14ac:dyDescent="0.3">
      <c r="A306" s="54" t="s">
        <v>737</v>
      </c>
      <c r="B306" s="54" t="s">
        <v>737</v>
      </c>
      <c r="C306" s="55" t="s">
        <v>344</v>
      </c>
      <c r="D306" s="73">
        <v>41869</v>
      </c>
      <c r="E306" s="55">
        <v>723030</v>
      </c>
      <c r="F306" s="55" t="s">
        <v>538</v>
      </c>
      <c r="G306" s="97">
        <f t="shared" si="54"/>
        <v>42234</v>
      </c>
      <c r="H306" s="74">
        <v>39539</v>
      </c>
      <c r="I306" s="84"/>
      <c r="J306" s="55">
        <v>19</v>
      </c>
      <c r="K306" s="55"/>
      <c r="L306" s="55"/>
      <c r="M306" s="55">
        <v>2.62</v>
      </c>
      <c r="N306" s="55"/>
      <c r="O306" s="55"/>
      <c r="P306" s="55">
        <v>0.6</v>
      </c>
      <c r="Q306" s="55"/>
      <c r="R306" s="55"/>
      <c r="S306" s="55">
        <v>3.7</v>
      </c>
      <c r="T306" s="55"/>
      <c r="U306" s="54"/>
      <c r="V306" s="54"/>
      <c r="W306" s="54"/>
      <c r="X306" s="54"/>
    </row>
    <row r="307" spans="1:53" x14ac:dyDescent="0.3">
      <c r="A307" s="69" t="s">
        <v>738</v>
      </c>
      <c r="B307" s="69" t="s">
        <v>738</v>
      </c>
      <c r="C307" s="55" t="s">
        <v>347</v>
      </c>
      <c r="D307" s="73">
        <v>42249</v>
      </c>
      <c r="E307" s="55">
        <v>773853</v>
      </c>
      <c r="F307" s="55" t="s">
        <v>739</v>
      </c>
      <c r="G307" s="71">
        <f t="shared" si="54"/>
        <v>42614</v>
      </c>
      <c r="H307" s="74">
        <v>43160</v>
      </c>
      <c r="I307" s="84">
        <v>24</v>
      </c>
      <c r="J307" s="55"/>
      <c r="K307" s="55"/>
      <c r="L307" s="55">
        <v>2.72</v>
      </c>
      <c r="M307" s="55"/>
      <c r="N307" s="55"/>
      <c r="O307" s="55">
        <v>0.2</v>
      </c>
      <c r="P307" s="55"/>
      <c r="Q307" s="55"/>
      <c r="R307" s="55">
        <v>2.5</v>
      </c>
      <c r="S307" s="55"/>
      <c r="T307" s="55"/>
      <c r="U307" s="54"/>
      <c r="V307" s="54"/>
      <c r="W307" s="54"/>
      <c r="X307" s="54"/>
    </row>
    <row r="308" spans="1:53" x14ac:dyDescent="0.3">
      <c r="A308" s="69" t="s">
        <v>740</v>
      </c>
      <c r="B308" s="69" t="s">
        <v>741</v>
      </c>
      <c r="C308" s="48" t="s">
        <v>350</v>
      </c>
      <c r="D308" s="146">
        <v>41660</v>
      </c>
      <c r="E308" s="48">
        <v>695659</v>
      </c>
      <c r="F308" s="48" t="s">
        <v>538</v>
      </c>
      <c r="G308" s="71">
        <f t="shared" si="54"/>
        <v>42025</v>
      </c>
      <c r="H308" s="72">
        <v>42755</v>
      </c>
      <c r="I308" s="82"/>
      <c r="J308" s="48">
        <v>15</v>
      </c>
      <c r="K308" s="48"/>
      <c r="L308" s="48"/>
      <c r="M308" s="48">
        <v>2.66</v>
      </c>
      <c r="N308" s="48"/>
      <c r="O308" s="48"/>
      <c r="P308" s="48">
        <v>0.6</v>
      </c>
      <c r="Q308" s="48"/>
      <c r="R308" s="48"/>
      <c r="S308" s="48">
        <v>0.6</v>
      </c>
      <c r="T308" s="48"/>
      <c r="U308" s="47"/>
      <c r="V308" s="47"/>
      <c r="W308" s="47"/>
      <c r="X308" s="47"/>
    </row>
    <row r="309" spans="1:53" x14ac:dyDescent="0.3">
      <c r="A309" s="69" t="s">
        <v>348</v>
      </c>
      <c r="B309" s="69" t="s">
        <v>349</v>
      </c>
      <c r="C309" s="110" t="s">
        <v>742</v>
      </c>
      <c r="D309" s="146">
        <v>41422</v>
      </c>
      <c r="E309" s="110">
        <v>670297</v>
      </c>
      <c r="F309" s="110" t="s">
        <v>743</v>
      </c>
      <c r="G309" s="111">
        <f t="shared" si="54"/>
        <v>41787</v>
      </c>
      <c r="H309" s="112"/>
      <c r="I309" s="113"/>
      <c r="J309" s="110">
        <v>19</v>
      </c>
      <c r="K309" s="110"/>
      <c r="L309" s="110"/>
      <c r="M309" s="110">
        <v>2.64</v>
      </c>
      <c r="N309" s="110"/>
      <c r="O309" s="110"/>
      <c r="P309" s="110">
        <v>0.5</v>
      </c>
      <c r="Q309" s="110"/>
      <c r="R309" s="110"/>
      <c r="S309" s="110"/>
      <c r="T309" s="110"/>
      <c r="U309" s="69"/>
      <c r="V309" s="69"/>
      <c r="W309" s="69"/>
      <c r="X309" s="69"/>
    </row>
    <row r="310" spans="1:53" x14ac:dyDescent="0.3">
      <c r="A310" s="25" t="s">
        <v>744</v>
      </c>
      <c r="B310" s="25" t="s">
        <v>745</v>
      </c>
      <c r="C310" s="31"/>
      <c r="D310" s="147">
        <v>36927</v>
      </c>
      <c r="E310" s="22">
        <v>175285</v>
      </c>
      <c r="F310" s="22" t="s">
        <v>587</v>
      </c>
      <c r="G310" s="23">
        <f t="shared" si="54"/>
        <v>37292</v>
      </c>
      <c r="H310" s="24" t="s">
        <v>410</v>
      </c>
      <c r="I310" s="83"/>
      <c r="J310" s="22"/>
      <c r="K310" s="22"/>
      <c r="L310" s="22"/>
      <c r="M310" s="22">
        <v>2.63</v>
      </c>
      <c r="N310" s="22"/>
      <c r="O310" s="22"/>
      <c r="P310" s="22">
        <v>0.2</v>
      </c>
      <c r="Q310" s="22"/>
      <c r="R310" s="22"/>
      <c r="S310" s="22"/>
      <c r="T310" s="22"/>
      <c r="U310" s="3"/>
      <c r="V310" s="3" t="s">
        <v>410</v>
      </c>
      <c r="W310" s="3"/>
      <c r="X310" s="3" t="s">
        <v>746</v>
      </c>
    </row>
    <row r="311" spans="1:53" x14ac:dyDescent="0.3">
      <c r="A311" s="25" t="s">
        <v>755</v>
      </c>
      <c r="B311" s="25" t="s">
        <v>755</v>
      </c>
      <c r="C311" s="22"/>
      <c r="D311" s="147">
        <v>36053</v>
      </c>
      <c r="E311" s="22">
        <v>58537</v>
      </c>
      <c r="F311" s="22" t="s">
        <v>756</v>
      </c>
      <c r="G311" s="23">
        <f t="shared" si="54"/>
        <v>36418</v>
      </c>
      <c r="H311" s="24">
        <v>37148</v>
      </c>
      <c r="I311" s="83"/>
      <c r="J311" s="22">
        <v>15</v>
      </c>
      <c r="K311" s="22"/>
      <c r="L311" s="22"/>
      <c r="M311" s="22">
        <v>2.98</v>
      </c>
      <c r="N311" s="22"/>
      <c r="O311" s="22"/>
      <c r="P311" s="22">
        <v>0.6</v>
      </c>
      <c r="Q311" s="22"/>
      <c r="R311" s="22"/>
      <c r="S311" s="22">
        <v>0.3</v>
      </c>
      <c r="T311" s="22"/>
      <c r="U311" s="3"/>
      <c r="V311" s="3" t="s">
        <v>528</v>
      </c>
      <c r="W311" s="3">
        <v>0.03</v>
      </c>
      <c r="X311" s="3" t="s">
        <v>410</v>
      </c>
    </row>
    <row r="312" spans="1:53" x14ac:dyDescent="0.3">
      <c r="A312" s="69" t="s">
        <v>747</v>
      </c>
      <c r="B312" s="69" t="s">
        <v>748</v>
      </c>
      <c r="C312" s="48"/>
      <c r="D312" s="146">
        <v>36766</v>
      </c>
      <c r="E312" s="48">
        <v>157516</v>
      </c>
      <c r="F312" s="48" t="s">
        <v>456</v>
      </c>
      <c r="G312" s="71">
        <f t="shared" si="54"/>
        <v>37131</v>
      </c>
      <c r="H312" s="72">
        <v>37861</v>
      </c>
      <c r="I312" s="82">
        <v>31</v>
      </c>
      <c r="J312" s="48"/>
      <c r="K312" s="48"/>
      <c r="L312" s="48">
        <v>2.5099999999999998</v>
      </c>
      <c r="M312" s="48"/>
      <c r="N312" s="48"/>
      <c r="O312" s="48">
        <v>2.9</v>
      </c>
      <c r="P312" s="48"/>
      <c r="Q312" s="48"/>
      <c r="R312" s="48">
        <v>35</v>
      </c>
      <c r="S312" s="48">
        <v>20.3</v>
      </c>
      <c r="T312" s="48"/>
      <c r="U312" s="47"/>
      <c r="V312" s="47" t="s">
        <v>410</v>
      </c>
      <c r="W312" s="47"/>
      <c r="X312" s="47" t="s">
        <v>749</v>
      </c>
    </row>
    <row r="313" spans="1:53" x14ac:dyDescent="0.3">
      <c r="A313" s="25" t="s">
        <v>357</v>
      </c>
      <c r="B313" s="25" t="s">
        <v>357</v>
      </c>
      <c r="C313" s="22"/>
      <c r="D313" s="147">
        <v>40196</v>
      </c>
      <c r="E313" s="22">
        <v>502816</v>
      </c>
      <c r="F313" s="22" t="s">
        <v>466</v>
      </c>
      <c r="G313" s="23">
        <f t="shared" si="54"/>
        <v>40561</v>
      </c>
      <c r="H313" s="24" t="s">
        <v>410</v>
      </c>
      <c r="I313" s="83"/>
      <c r="J313" s="22">
        <v>23</v>
      </c>
      <c r="K313" s="22"/>
      <c r="L313" s="22"/>
      <c r="M313" s="22">
        <v>2.64</v>
      </c>
      <c r="N313" s="22"/>
      <c r="O313" s="22"/>
      <c r="P313" s="22">
        <v>0.4</v>
      </c>
      <c r="Q313" s="22"/>
      <c r="R313" s="22"/>
      <c r="S313" s="22"/>
      <c r="T313" s="22"/>
      <c r="U313" s="3"/>
      <c r="V313" s="3"/>
      <c r="W313" s="3"/>
      <c r="X313" s="3"/>
    </row>
    <row r="314" spans="1:53" x14ac:dyDescent="0.3">
      <c r="A314" s="69" t="s">
        <v>750</v>
      </c>
      <c r="B314" s="69" t="s">
        <v>750</v>
      </c>
      <c r="C314" s="48"/>
      <c r="D314" s="146">
        <v>36587</v>
      </c>
      <c r="E314" s="48">
        <v>122581</v>
      </c>
      <c r="F314" s="48" t="s">
        <v>751</v>
      </c>
      <c r="G314" s="71">
        <f t="shared" si="54"/>
        <v>36952</v>
      </c>
      <c r="H314" s="72" t="s">
        <v>410</v>
      </c>
      <c r="I314" s="82"/>
      <c r="J314" s="48">
        <v>39</v>
      </c>
      <c r="K314" s="48"/>
      <c r="L314" s="48"/>
      <c r="M314" s="48">
        <v>2.7</v>
      </c>
      <c r="N314" s="48"/>
      <c r="O314" s="48"/>
      <c r="P314" s="48">
        <v>0.3</v>
      </c>
      <c r="Q314" s="48"/>
      <c r="R314" s="48"/>
      <c r="S314" s="48"/>
      <c r="T314" s="48"/>
      <c r="U314" s="47">
        <v>101.1</v>
      </c>
      <c r="V314" s="47" t="s">
        <v>528</v>
      </c>
      <c r="W314" s="47"/>
      <c r="X314" s="47" t="s">
        <v>752</v>
      </c>
    </row>
    <row r="315" spans="1:53" x14ac:dyDescent="0.3">
      <c r="A315" s="25" t="s">
        <v>753</v>
      </c>
      <c r="B315" s="25" t="s">
        <v>753</v>
      </c>
      <c r="C315" s="22"/>
      <c r="D315" s="147">
        <v>36571</v>
      </c>
      <c r="E315" s="22">
        <v>122263</v>
      </c>
      <c r="F315" s="22" t="s">
        <v>754</v>
      </c>
      <c r="G315" s="23">
        <f t="shared" si="54"/>
        <v>36936</v>
      </c>
      <c r="H315" s="24" t="s">
        <v>410</v>
      </c>
      <c r="I315" s="83"/>
      <c r="J315" s="22">
        <v>40</v>
      </c>
      <c r="K315" s="22"/>
      <c r="L315" s="22"/>
      <c r="M315" s="22">
        <v>2.66</v>
      </c>
      <c r="N315" s="22"/>
      <c r="O315" s="22"/>
      <c r="P315" s="22">
        <v>0.5</v>
      </c>
      <c r="Q315" s="22"/>
      <c r="R315" s="22"/>
      <c r="S315" s="22"/>
      <c r="T315" s="22"/>
      <c r="U315" s="3">
        <v>98.6</v>
      </c>
      <c r="V315" s="3" t="s">
        <v>528</v>
      </c>
      <c r="W315" s="3"/>
      <c r="X315" s="3" t="s">
        <v>752</v>
      </c>
    </row>
    <row r="316" spans="1:53" x14ac:dyDescent="0.3">
      <c r="A316" s="98" t="s">
        <v>372</v>
      </c>
      <c r="B316" s="98" t="s">
        <v>372</v>
      </c>
      <c r="C316" s="53"/>
      <c r="D316" s="99">
        <v>41851</v>
      </c>
      <c r="E316" s="53">
        <v>720634</v>
      </c>
      <c r="F316" s="53" t="s">
        <v>538</v>
      </c>
      <c r="G316" s="100">
        <f t="shared" si="54"/>
        <v>42216</v>
      </c>
      <c r="H316" s="102" t="s">
        <v>410</v>
      </c>
      <c r="I316" s="101"/>
      <c r="J316" s="53"/>
      <c r="K316" s="53">
        <v>18</v>
      </c>
      <c r="L316" s="53"/>
      <c r="M316" s="53"/>
      <c r="N316" s="53">
        <v>2.84</v>
      </c>
      <c r="O316" s="53"/>
      <c r="P316" s="53"/>
      <c r="Q316" s="53">
        <v>0.4</v>
      </c>
      <c r="R316" s="53"/>
      <c r="S316" s="53"/>
      <c r="T316" s="53"/>
      <c r="U316" s="60"/>
      <c r="V316" s="60"/>
      <c r="W316" s="60"/>
      <c r="X316" s="60"/>
    </row>
    <row r="317" spans="1:53" s="45" customFormat="1" x14ac:dyDescent="0.3">
      <c r="A317" s="103" t="s">
        <v>371</v>
      </c>
      <c r="B317" s="103" t="s">
        <v>371</v>
      </c>
      <c r="C317" s="104"/>
      <c r="D317" s="148">
        <v>40077</v>
      </c>
      <c r="E317" s="104">
        <v>495573</v>
      </c>
      <c r="F317" s="104" t="s">
        <v>466</v>
      </c>
      <c r="G317" s="105">
        <f t="shared" si="54"/>
        <v>40442</v>
      </c>
      <c r="H317" s="106" t="s">
        <v>410</v>
      </c>
      <c r="I317" s="107"/>
      <c r="J317" s="104"/>
      <c r="K317" s="104">
        <v>37</v>
      </c>
      <c r="L317" s="104"/>
      <c r="M317" s="104"/>
      <c r="N317" s="104">
        <v>2.63</v>
      </c>
      <c r="O317" s="104"/>
      <c r="P317" s="104"/>
      <c r="Q317" s="104">
        <v>0.3</v>
      </c>
      <c r="R317" s="104"/>
      <c r="S317" s="104"/>
      <c r="T317" s="104"/>
      <c r="U317" s="108"/>
      <c r="V317" s="108"/>
      <c r="W317" s="108"/>
      <c r="X317" s="108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</row>
    <row r="318" spans="1:53" x14ac:dyDescent="0.3">
      <c r="A318" s="69" t="s">
        <v>26</v>
      </c>
      <c r="B318" s="69" t="s">
        <v>26</v>
      </c>
      <c r="C318" s="48"/>
      <c r="D318" s="146">
        <v>41120</v>
      </c>
      <c r="E318" s="48">
        <v>634832</v>
      </c>
      <c r="F318" s="48" t="s">
        <v>466</v>
      </c>
      <c r="G318" s="71">
        <f t="shared" si="54"/>
        <v>41485</v>
      </c>
      <c r="H318" s="72" t="s">
        <v>410</v>
      </c>
      <c r="I318" s="82"/>
      <c r="J318" s="48">
        <v>18</v>
      </c>
      <c r="K318" s="48"/>
      <c r="L318" s="48"/>
      <c r="M318" s="48">
        <v>2.68</v>
      </c>
      <c r="N318" s="48"/>
      <c r="O318" s="48"/>
      <c r="P318" s="48">
        <v>0.5</v>
      </c>
      <c r="Q318" s="48"/>
      <c r="R318" s="48"/>
      <c r="S318" s="48"/>
      <c r="T318" s="48"/>
      <c r="U318" s="47"/>
      <c r="V318" s="47"/>
      <c r="W318" s="47"/>
      <c r="X318" s="47"/>
    </row>
    <row r="319" spans="1:53" x14ac:dyDescent="0.3">
      <c r="A319" s="25" t="s">
        <v>364</v>
      </c>
      <c r="B319" s="25" t="s">
        <v>364</v>
      </c>
      <c r="C319" s="22"/>
      <c r="D319" s="147">
        <v>40330</v>
      </c>
      <c r="E319" s="22">
        <v>512629</v>
      </c>
      <c r="F319" s="22" t="s">
        <v>466</v>
      </c>
      <c r="G319" s="23">
        <f t="shared" si="54"/>
        <v>40695</v>
      </c>
      <c r="H319" s="24" t="s">
        <v>410</v>
      </c>
      <c r="I319" s="83"/>
      <c r="J319" s="22"/>
      <c r="K319" s="22">
        <v>31</v>
      </c>
      <c r="L319" s="22"/>
      <c r="M319" s="22"/>
      <c r="N319" s="22">
        <v>2.92</v>
      </c>
      <c r="O319" s="22"/>
      <c r="P319" s="22"/>
      <c r="Q319" s="22">
        <v>0.3</v>
      </c>
      <c r="R319" s="22"/>
      <c r="S319" s="22"/>
      <c r="T319" s="22"/>
      <c r="U319" s="3"/>
      <c r="V319" s="3"/>
      <c r="W319" s="3"/>
      <c r="X319" s="3"/>
    </row>
    <row r="320" spans="1:53" x14ac:dyDescent="0.3">
      <c r="A320" s="69" t="s">
        <v>32</v>
      </c>
      <c r="B320" s="69" t="s">
        <v>724</v>
      </c>
      <c r="C320" s="48"/>
      <c r="D320" s="70">
        <v>42739</v>
      </c>
      <c r="E320" s="48">
        <v>840254</v>
      </c>
      <c r="F320" s="48" t="s">
        <v>725</v>
      </c>
      <c r="G320" s="71">
        <f t="shared" si="54"/>
        <v>43104</v>
      </c>
      <c r="H320" s="72">
        <v>43831</v>
      </c>
      <c r="I320" s="82"/>
      <c r="J320" s="48">
        <v>43</v>
      </c>
      <c r="K320" s="48">
        <v>37</v>
      </c>
      <c r="L320" s="48"/>
      <c r="M320" s="48">
        <v>2.66</v>
      </c>
      <c r="N320" s="48">
        <v>2.65</v>
      </c>
      <c r="O320" s="48"/>
      <c r="P320" s="48">
        <v>0.4</v>
      </c>
      <c r="Q320" s="48">
        <v>0.6</v>
      </c>
      <c r="R320" s="48"/>
      <c r="S320" s="48">
        <v>0.2</v>
      </c>
      <c r="T320" s="48">
        <v>0.4</v>
      </c>
      <c r="U320" s="47"/>
      <c r="V320" s="47"/>
      <c r="W320" s="47"/>
      <c r="X320" s="47"/>
    </row>
    <row r="321" spans="1:53" s="45" customFormat="1" x14ac:dyDescent="0.3">
      <c r="A321" s="69" t="s">
        <v>1388</v>
      </c>
      <c r="B321" s="69" t="s">
        <v>1389</v>
      </c>
      <c r="C321" s="48" t="s">
        <v>1390</v>
      </c>
      <c r="D321" s="149">
        <v>45069</v>
      </c>
      <c r="E321" s="48">
        <v>1102129</v>
      </c>
      <c r="F321" s="48" t="s">
        <v>743</v>
      </c>
      <c r="G321" s="71"/>
      <c r="H321" s="72"/>
      <c r="I321" s="82"/>
      <c r="J321" s="48"/>
      <c r="K321" s="48">
        <v>20</v>
      </c>
      <c r="L321" s="48"/>
      <c r="M321" s="48"/>
      <c r="N321" s="48">
        <v>2.7789999999999999</v>
      </c>
      <c r="O321" s="48"/>
      <c r="P321" s="48"/>
      <c r="Q321" s="48">
        <v>1</v>
      </c>
      <c r="R321" s="48"/>
      <c r="S321" s="48"/>
      <c r="T321" s="48">
        <v>0.8</v>
      </c>
      <c r="U321" s="47"/>
      <c r="V321" s="47"/>
      <c r="W321" s="47"/>
      <c r="X321" s="47" t="s">
        <v>1391</v>
      </c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</row>
    <row r="322" spans="1:53" x14ac:dyDescent="0.3">
      <c r="A322" s="25" t="s">
        <v>1393</v>
      </c>
      <c r="B322" s="25" t="s">
        <v>1395</v>
      </c>
      <c r="C322" s="22" t="s">
        <v>1392</v>
      </c>
      <c r="D322" s="29">
        <v>45068</v>
      </c>
      <c r="E322" s="22">
        <v>1104571</v>
      </c>
      <c r="F322" s="22" t="s">
        <v>1394</v>
      </c>
      <c r="G322" s="23"/>
      <c r="H322" s="24"/>
      <c r="I322" s="83"/>
      <c r="J322" s="22"/>
      <c r="K322" s="22">
        <v>47</v>
      </c>
      <c r="L322" s="22"/>
      <c r="M322" s="22"/>
      <c r="N322" s="22">
        <v>2.6379999999999999</v>
      </c>
      <c r="O322" s="22"/>
      <c r="P322" s="22"/>
      <c r="Q322" s="22">
        <v>0.9</v>
      </c>
      <c r="R322" s="22"/>
      <c r="S322" s="22"/>
      <c r="T322" s="22"/>
      <c r="U322" s="3"/>
      <c r="V322" s="3"/>
      <c r="W322" s="3"/>
      <c r="X322" s="3" t="s">
        <v>1396</v>
      </c>
    </row>
    <row r="323" spans="1:53" x14ac:dyDescent="0.3">
      <c r="A323" s="92" t="s">
        <v>1397</v>
      </c>
      <c r="B323" s="92" t="s">
        <v>1399</v>
      </c>
      <c r="C323" s="20" t="s">
        <v>1398</v>
      </c>
      <c r="D323" s="158">
        <v>45068</v>
      </c>
      <c r="E323" s="20">
        <v>1102067</v>
      </c>
      <c r="F323" s="20" t="s">
        <v>743</v>
      </c>
      <c r="K323" s="20">
        <v>21</v>
      </c>
      <c r="N323" s="20">
        <v>2.762</v>
      </c>
      <c r="Q323" s="20">
        <v>0.9</v>
      </c>
      <c r="T323" s="20">
        <v>1.7</v>
      </c>
      <c r="X323" t="s">
        <v>1400</v>
      </c>
    </row>
    <row r="324" spans="1:53" x14ac:dyDescent="0.3">
      <c r="A324" s="92"/>
      <c r="B324" s="92"/>
    </row>
    <row r="325" spans="1:53" x14ac:dyDescent="0.3">
      <c r="A325" s="92"/>
      <c r="B325" s="92"/>
    </row>
    <row r="326" spans="1:53" x14ac:dyDescent="0.3">
      <c r="A326" s="92"/>
      <c r="B326" s="92"/>
    </row>
    <row r="327" spans="1:53" x14ac:dyDescent="0.3">
      <c r="A327" s="92"/>
      <c r="B327" s="92"/>
    </row>
    <row r="328" spans="1:53" x14ac:dyDescent="0.3">
      <c r="A328" s="92"/>
      <c r="B328" s="92"/>
    </row>
    <row r="329" spans="1:53" x14ac:dyDescent="0.3">
      <c r="A329" s="92"/>
      <c r="B329" s="92"/>
    </row>
    <row r="330" spans="1:53" x14ac:dyDescent="0.3">
      <c r="A330" s="92"/>
      <c r="B330" s="92"/>
    </row>
    <row r="331" spans="1:53" x14ac:dyDescent="0.3">
      <c r="A331" s="92"/>
      <c r="B331" s="92"/>
    </row>
    <row r="332" spans="1:53" x14ac:dyDescent="0.3">
      <c r="A332" s="92"/>
      <c r="B332" s="92"/>
    </row>
    <row r="333" spans="1:53" x14ac:dyDescent="0.3">
      <c r="A333" s="92"/>
      <c r="B333" s="92"/>
    </row>
    <row r="334" spans="1:53" x14ac:dyDescent="0.3">
      <c r="A334" s="92"/>
      <c r="B334" s="92"/>
    </row>
    <row r="335" spans="1:53" x14ac:dyDescent="0.3">
      <c r="A335" s="92"/>
      <c r="B335" s="92"/>
    </row>
    <row r="336" spans="1:53" x14ac:dyDescent="0.3">
      <c r="A336" s="92"/>
      <c r="B336" s="92"/>
    </row>
    <row r="337" spans="1:2" x14ac:dyDescent="0.3">
      <c r="A337" s="92"/>
      <c r="B337" s="92"/>
    </row>
    <row r="338" spans="1:2" x14ac:dyDescent="0.3">
      <c r="A338" s="92"/>
      <c r="B338" s="92"/>
    </row>
    <row r="339" spans="1:2" x14ac:dyDescent="0.3">
      <c r="A339" s="92"/>
      <c r="B339" s="92"/>
    </row>
    <row r="340" spans="1:2" x14ac:dyDescent="0.3">
      <c r="A340" s="92"/>
      <c r="B340" s="92"/>
    </row>
    <row r="341" spans="1:2" x14ac:dyDescent="0.3">
      <c r="A341" s="92"/>
      <c r="B341" s="92"/>
    </row>
    <row r="342" spans="1:2" x14ac:dyDescent="0.3">
      <c r="A342" s="92"/>
      <c r="B342" s="92"/>
    </row>
    <row r="343" spans="1:2" x14ac:dyDescent="0.3">
      <c r="A343" s="92"/>
      <c r="B343" s="92"/>
    </row>
    <row r="344" spans="1:2" x14ac:dyDescent="0.3">
      <c r="A344" s="92"/>
      <c r="B344" s="92"/>
    </row>
    <row r="345" spans="1:2" x14ac:dyDescent="0.3">
      <c r="A345" s="92"/>
      <c r="B345" s="92"/>
    </row>
    <row r="346" spans="1:2" x14ac:dyDescent="0.3">
      <c r="A346" s="92"/>
      <c r="B346" s="92"/>
    </row>
    <row r="347" spans="1:2" x14ac:dyDescent="0.3">
      <c r="A347" s="92"/>
      <c r="B347" s="92"/>
    </row>
    <row r="348" spans="1:2" x14ac:dyDescent="0.3">
      <c r="A348" s="92"/>
      <c r="B348" s="92"/>
    </row>
    <row r="349" spans="1:2" x14ac:dyDescent="0.3">
      <c r="A349" s="92"/>
      <c r="B349" s="92"/>
    </row>
    <row r="350" spans="1:2" x14ac:dyDescent="0.3">
      <c r="A350" s="92"/>
      <c r="B350" s="92"/>
    </row>
    <row r="351" spans="1:2" x14ac:dyDescent="0.3">
      <c r="A351" s="92"/>
      <c r="B351" s="92"/>
    </row>
    <row r="352" spans="1:2" x14ac:dyDescent="0.3">
      <c r="A352" s="92"/>
      <c r="B352" s="92"/>
    </row>
    <row r="353" spans="1:2" x14ac:dyDescent="0.3">
      <c r="A353" s="92"/>
      <c r="B353" s="92"/>
    </row>
    <row r="354" spans="1:2" x14ac:dyDescent="0.3">
      <c r="A354" s="92"/>
      <c r="B354" s="92"/>
    </row>
    <row r="355" spans="1:2" x14ac:dyDescent="0.3">
      <c r="A355" s="92"/>
      <c r="B355" s="92"/>
    </row>
    <row r="356" spans="1:2" x14ac:dyDescent="0.3">
      <c r="A356" s="92"/>
      <c r="B356" s="92"/>
    </row>
    <row r="357" spans="1:2" x14ac:dyDescent="0.3">
      <c r="A357" s="92"/>
      <c r="B357" s="92"/>
    </row>
    <row r="358" spans="1:2" x14ac:dyDescent="0.3">
      <c r="A358" s="92"/>
      <c r="B358" s="92"/>
    </row>
    <row r="359" spans="1:2" x14ac:dyDescent="0.3">
      <c r="A359" s="92"/>
      <c r="B359" s="92"/>
    </row>
    <row r="360" spans="1:2" x14ac:dyDescent="0.3">
      <c r="A360" s="92"/>
      <c r="B360" s="92"/>
    </row>
    <row r="361" spans="1:2" x14ac:dyDescent="0.3">
      <c r="A361" s="92"/>
      <c r="B361" s="92"/>
    </row>
    <row r="362" spans="1:2" x14ac:dyDescent="0.3">
      <c r="A362" s="92"/>
      <c r="B362" s="92"/>
    </row>
    <row r="363" spans="1:2" x14ac:dyDescent="0.3">
      <c r="A363" s="92"/>
      <c r="B363" s="92"/>
    </row>
    <row r="364" spans="1:2" x14ac:dyDescent="0.3">
      <c r="A364" s="92"/>
      <c r="B364" s="92"/>
    </row>
    <row r="365" spans="1:2" x14ac:dyDescent="0.3">
      <c r="A365" s="92"/>
      <c r="B365" s="92"/>
    </row>
    <row r="366" spans="1:2" x14ac:dyDescent="0.3">
      <c r="A366" s="92"/>
      <c r="B366" s="92"/>
    </row>
    <row r="367" spans="1:2" x14ac:dyDescent="0.3">
      <c r="A367" s="92"/>
      <c r="B367" s="92"/>
    </row>
    <row r="368" spans="1:2" x14ac:dyDescent="0.3">
      <c r="A368" s="92"/>
      <c r="B368" s="92"/>
    </row>
    <row r="369" spans="1:2" x14ac:dyDescent="0.3">
      <c r="A369" s="92"/>
      <c r="B369" s="92"/>
    </row>
    <row r="370" spans="1:2" x14ac:dyDescent="0.3">
      <c r="A370" s="92"/>
      <c r="B370" s="92"/>
    </row>
    <row r="371" spans="1:2" x14ac:dyDescent="0.3">
      <c r="A371" s="92"/>
      <c r="B371" s="92"/>
    </row>
    <row r="372" spans="1:2" x14ac:dyDescent="0.3">
      <c r="A372" s="92"/>
      <c r="B372" s="92"/>
    </row>
    <row r="373" spans="1:2" x14ac:dyDescent="0.3">
      <c r="A373" s="92"/>
      <c r="B373" s="92"/>
    </row>
    <row r="374" spans="1:2" x14ac:dyDescent="0.3">
      <c r="A374" s="92"/>
      <c r="B374" s="92"/>
    </row>
    <row r="375" spans="1:2" x14ac:dyDescent="0.3">
      <c r="A375" s="92"/>
      <c r="B375" s="92"/>
    </row>
    <row r="376" spans="1:2" x14ac:dyDescent="0.3">
      <c r="A376" s="92"/>
      <c r="B376" s="92"/>
    </row>
    <row r="377" spans="1:2" x14ac:dyDescent="0.3">
      <c r="A377" s="92"/>
      <c r="B377" s="92"/>
    </row>
    <row r="378" spans="1:2" x14ac:dyDescent="0.3">
      <c r="A378" s="92"/>
      <c r="B378" s="92"/>
    </row>
    <row r="379" spans="1:2" x14ac:dyDescent="0.3">
      <c r="A379" s="92"/>
      <c r="B379" s="92"/>
    </row>
    <row r="380" spans="1:2" x14ac:dyDescent="0.3">
      <c r="A380" s="92"/>
      <c r="B380" s="92"/>
    </row>
    <row r="381" spans="1:2" x14ac:dyDescent="0.3">
      <c r="A381" s="92"/>
      <c r="B381" s="92"/>
    </row>
    <row r="382" spans="1:2" x14ac:dyDescent="0.3">
      <c r="A382" s="92"/>
      <c r="B382" s="92"/>
    </row>
    <row r="383" spans="1:2" x14ac:dyDescent="0.3">
      <c r="A383" s="92"/>
      <c r="B383" s="92"/>
    </row>
    <row r="384" spans="1:2" x14ac:dyDescent="0.3">
      <c r="A384" s="92"/>
      <c r="B384" s="92"/>
    </row>
    <row r="385" spans="1:2" x14ac:dyDescent="0.3">
      <c r="A385" s="92"/>
      <c r="B385" s="92"/>
    </row>
    <row r="386" spans="1:2" x14ac:dyDescent="0.3">
      <c r="A386" s="92"/>
      <c r="B386" s="92"/>
    </row>
    <row r="387" spans="1:2" x14ac:dyDescent="0.3">
      <c r="A387" s="92"/>
      <c r="B387" s="92"/>
    </row>
    <row r="388" spans="1:2" x14ac:dyDescent="0.3">
      <c r="A388" s="92"/>
      <c r="B388" s="92"/>
    </row>
    <row r="389" spans="1:2" x14ac:dyDescent="0.3">
      <c r="A389" s="92"/>
      <c r="B389" s="92"/>
    </row>
    <row r="390" spans="1:2" x14ac:dyDescent="0.3">
      <c r="A390" s="92"/>
      <c r="B390" s="92"/>
    </row>
    <row r="391" spans="1:2" x14ac:dyDescent="0.3">
      <c r="A391" s="92"/>
      <c r="B391" s="92"/>
    </row>
    <row r="392" spans="1:2" x14ac:dyDescent="0.3">
      <c r="A392" s="92"/>
      <c r="B392" s="92"/>
    </row>
    <row r="393" spans="1:2" x14ac:dyDescent="0.3">
      <c r="A393" s="92"/>
      <c r="B393" s="92"/>
    </row>
    <row r="394" spans="1:2" x14ac:dyDescent="0.3">
      <c r="A394" s="92"/>
      <c r="B394" s="92"/>
    </row>
    <row r="395" spans="1:2" x14ac:dyDescent="0.3">
      <c r="A395" s="92"/>
      <c r="B395" s="92"/>
    </row>
    <row r="396" spans="1:2" x14ac:dyDescent="0.3">
      <c r="A396" s="92"/>
      <c r="B396" s="92"/>
    </row>
    <row r="397" spans="1:2" x14ac:dyDescent="0.3">
      <c r="A397" s="92"/>
      <c r="B397" s="92"/>
    </row>
    <row r="398" spans="1:2" x14ac:dyDescent="0.3">
      <c r="A398" s="92"/>
      <c r="B398" s="92"/>
    </row>
    <row r="399" spans="1:2" x14ac:dyDescent="0.3">
      <c r="A399" s="92"/>
      <c r="B399" s="92"/>
    </row>
    <row r="400" spans="1:2" x14ac:dyDescent="0.3">
      <c r="A400" s="92"/>
      <c r="B400" s="92"/>
    </row>
    <row r="401" spans="1:2" x14ac:dyDescent="0.3">
      <c r="A401" s="92"/>
      <c r="B401" s="92"/>
    </row>
    <row r="402" spans="1:2" x14ac:dyDescent="0.3">
      <c r="A402" s="92"/>
      <c r="B402" s="92"/>
    </row>
    <row r="403" spans="1:2" x14ac:dyDescent="0.3">
      <c r="A403" s="92"/>
      <c r="B403" s="92"/>
    </row>
    <row r="404" spans="1:2" x14ac:dyDescent="0.3">
      <c r="A404" s="92"/>
      <c r="B404" s="92"/>
    </row>
    <row r="405" spans="1:2" x14ac:dyDescent="0.3">
      <c r="A405" s="92"/>
      <c r="B405" s="92"/>
    </row>
    <row r="406" spans="1:2" x14ac:dyDescent="0.3">
      <c r="A406" s="92"/>
      <c r="B406" s="92"/>
    </row>
    <row r="407" spans="1:2" x14ac:dyDescent="0.3">
      <c r="A407" s="92"/>
      <c r="B407" s="92"/>
    </row>
    <row r="408" spans="1:2" x14ac:dyDescent="0.3">
      <c r="A408" s="92"/>
      <c r="B408" s="92"/>
    </row>
    <row r="409" spans="1:2" x14ac:dyDescent="0.3">
      <c r="A409" s="92"/>
      <c r="B409" s="92"/>
    </row>
    <row r="410" spans="1:2" x14ac:dyDescent="0.3">
      <c r="A410" s="92"/>
      <c r="B410" s="92"/>
    </row>
    <row r="411" spans="1:2" x14ac:dyDescent="0.3">
      <c r="A411" s="92"/>
      <c r="B411" s="92"/>
    </row>
    <row r="412" spans="1:2" x14ac:dyDescent="0.3">
      <c r="A412" s="92"/>
      <c r="B412" s="92"/>
    </row>
    <row r="413" spans="1:2" x14ac:dyDescent="0.3">
      <c r="A413" s="92"/>
      <c r="B413" s="92"/>
    </row>
    <row r="414" spans="1:2" x14ac:dyDescent="0.3">
      <c r="A414" s="92"/>
      <c r="B414" s="92"/>
    </row>
    <row r="415" spans="1:2" x14ac:dyDescent="0.3">
      <c r="A415" s="92"/>
      <c r="B415" s="92"/>
    </row>
    <row r="416" spans="1:2" x14ac:dyDescent="0.3">
      <c r="A416" s="92"/>
      <c r="B416" s="92"/>
    </row>
    <row r="417" spans="1:2" x14ac:dyDescent="0.3">
      <c r="A417" s="92"/>
      <c r="B417" s="92"/>
    </row>
    <row r="418" spans="1:2" x14ac:dyDescent="0.3">
      <c r="A418" s="92"/>
      <c r="B418" s="92"/>
    </row>
    <row r="419" spans="1:2" x14ac:dyDescent="0.3">
      <c r="A419" s="92"/>
      <c r="B419" s="92"/>
    </row>
    <row r="420" spans="1:2" x14ac:dyDescent="0.3">
      <c r="A420" s="92"/>
      <c r="B420" s="92"/>
    </row>
    <row r="421" spans="1:2" x14ac:dyDescent="0.3">
      <c r="A421" s="92"/>
      <c r="B421" s="92"/>
    </row>
    <row r="422" spans="1:2" x14ac:dyDescent="0.3">
      <c r="A422" s="92"/>
      <c r="B422" s="92"/>
    </row>
    <row r="423" spans="1:2" x14ac:dyDescent="0.3">
      <c r="A423" s="92"/>
      <c r="B423" s="92"/>
    </row>
    <row r="424" spans="1:2" x14ac:dyDescent="0.3">
      <c r="A424" s="92"/>
      <c r="B424" s="92"/>
    </row>
    <row r="425" spans="1:2" x14ac:dyDescent="0.3">
      <c r="A425" s="92"/>
      <c r="B425" s="92"/>
    </row>
    <row r="426" spans="1:2" x14ac:dyDescent="0.3">
      <c r="A426" s="92"/>
      <c r="B426" s="92"/>
    </row>
    <row r="427" spans="1:2" x14ac:dyDescent="0.3">
      <c r="A427" s="92"/>
      <c r="B427" s="92"/>
    </row>
    <row r="428" spans="1:2" x14ac:dyDescent="0.3">
      <c r="A428" s="92"/>
      <c r="B428" s="92"/>
    </row>
    <row r="429" spans="1:2" x14ac:dyDescent="0.3">
      <c r="A429" s="92"/>
      <c r="B429" s="92"/>
    </row>
    <row r="430" spans="1:2" x14ac:dyDescent="0.3">
      <c r="A430" s="92"/>
      <c r="B430" s="92"/>
    </row>
    <row r="431" spans="1:2" x14ac:dyDescent="0.3">
      <c r="A431" s="92"/>
      <c r="B431" s="92"/>
    </row>
    <row r="432" spans="1:2" x14ac:dyDescent="0.3">
      <c r="A432" s="92"/>
      <c r="B432" s="92"/>
    </row>
    <row r="433" spans="1:2" x14ac:dyDescent="0.3">
      <c r="A433" s="92"/>
      <c r="B433" s="92"/>
    </row>
    <row r="434" spans="1:2" x14ac:dyDescent="0.3">
      <c r="A434" s="92"/>
      <c r="B434" s="92"/>
    </row>
    <row r="435" spans="1:2" x14ac:dyDescent="0.3">
      <c r="A435" s="92"/>
      <c r="B435" s="92"/>
    </row>
    <row r="436" spans="1:2" x14ac:dyDescent="0.3">
      <c r="A436" s="92"/>
      <c r="B436" s="92"/>
    </row>
    <row r="437" spans="1:2" x14ac:dyDescent="0.3">
      <c r="A437" s="92"/>
      <c r="B437" s="92"/>
    </row>
    <row r="438" spans="1:2" x14ac:dyDescent="0.3">
      <c r="A438" s="92"/>
      <c r="B438" s="92"/>
    </row>
    <row r="439" spans="1:2" x14ac:dyDescent="0.3">
      <c r="A439" s="92"/>
      <c r="B439" s="92"/>
    </row>
    <row r="440" spans="1:2" x14ac:dyDescent="0.3">
      <c r="A440" s="92"/>
      <c r="B440" s="92"/>
    </row>
    <row r="441" spans="1:2" x14ac:dyDescent="0.3">
      <c r="A441" s="92"/>
      <c r="B441" s="92"/>
    </row>
    <row r="442" spans="1:2" x14ac:dyDescent="0.3">
      <c r="A442" s="92"/>
      <c r="B442" s="92"/>
    </row>
    <row r="443" spans="1:2" x14ac:dyDescent="0.3">
      <c r="A443" s="92"/>
      <c r="B443" s="92"/>
    </row>
    <row r="444" spans="1:2" x14ac:dyDescent="0.3">
      <c r="A444" s="92"/>
      <c r="B444" s="92"/>
    </row>
    <row r="445" spans="1:2" x14ac:dyDescent="0.3">
      <c r="A445" s="92"/>
      <c r="B445" s="92"/>
    </row>
    <row r="446" spans="1:2" x14ac:dyDescent="0.3">
      <c r="A446" s="92"/>
      <c r="B446" s="92"/>
    </row>
    <row r="447" spans="1:2" x14ac:dyDescent="0.3">
      <c r="A447" s="92"/>
      <c r="B447" s="92"/>
    </row>
    <row r="448" spans="1:2" x14ac:dyDescent="0.3">
      <c r="A448" s="92"/>
      <c r="B448" s="92"/>
    </row>
    <row r="449" spans="1:2" x14ac:dyDescent="0.3">
      <c r="A449" s="92"/>
      <c r="B449" s="92"/>
    </row>
    <row r="450" spans="1:2" x14ac:dyDescent="0.3">
      <c r="A450" s="92"/>
      <c r="B450" s="92"/>
    </row>
    <row r="451" spans="1:2" x14ac:dyDescent="0.3">
      <c r="A451" s="92"/>
      <c r="B451" s="92"/>
    </row>
    <row r="452" spans="1:2" x14ac:dyDescent="0.3">
      <c r="A452" s="92"/>
      <c r="B452" s="92"/>
    </row>
    <row r="453" spans="1:2" x14ac:dyDescent="0.3">
      <c r="A453" s="92"/>
      <c r="B453" s="92"/>
    </row>
    <row r="454" spans="1:2" x14ac:dyDescent="0.3">
      <c r="A454" s="92"/>
      <c r="B454" s="92"/>
    </row>
    <row r="455" spans="1:2" x14ac:dyDescent="0.3">
      <c r="A455" s="92"/>
      <c r="B455" s="92"/>
    </row>
    <row r="456" spans="1:2" x14ac:dyDescent="0.3">
      <c r="A456" s="92"/>
      <c r="B456" s="92"/>
    </row>
    <row r="457" spans="1:2" x14ac:dyDescent="0.3">
      <c r="A457" s="92"/>
      <c r="B457" s="92"/>
    </row>
    <row r="458" spans="1:2" x14ac:dyDescent="0.3">
      <c r="A458" s="92"/>
      <c r="B458" s="92"/>
    </row>
    <row r="459" spans="1:2" x14ac:dyDescent="0.3">
      <c r="A459" s="92"/>
      <c r="B459" s="92"/>
    </row>
    <row r="460" spans="1:2" x14ac:dyDescent="0.3">
      <c r="A460" s="92"/>
      <c r="B460" s="92"/>
    </row>
    <row r="461" spans="1:2" x14ac:dyDescent="0.3">
      <c r="A461" s="92"/>
      <c r="B461" s="92"/>
    </row>
    <row r="462" spans="1:2" x14ac:dyDescent="0.3">
      <c r="A462" s="92"/>
      <c r="B462" s="92"/>
    </row>
    <row r="463" spans="1:2" x14ac:dyDescent="0.3">
      <c r="A463" s="92"/>
      <c r="B463" s="92"/>
    </row>
    <row r="464" spans="1:2" x14ac:dyDescent="0.3">
      <c r="A464" s="92"/>
      <c r="B464" s="92"/>
    </row>
    <row r="465" spans="1:2" x14ac:dyDescent="0.3">
      <c r="A465" s="92"/>
      <c r="B465" s="92"/>
    </row>
    <row r="466" spans="1:2" x14ac:dyDescent="0.3">
      <c r="A466" s="92"/>
      <c r="B466" s="92"/>
    </row>
    <row r="467" spans="1:2" x14ac:dyDescent="0.3">
      <c r="A467" s="92"/>
      <c r="B467" s="92"/>
    </row>
    <row r="468" spans="1:2" x14ac:dyDescent="0.3">
      <c r="A468" s="92"/>
      <c r="B468" s="92"/>
    </row>
    <row r="469" spans="1:2" x14ac:dyDescent="0.3">
      <c r="A469" s="92"/>
      <c r="B469" s="92"/>
    </row>
    <row r="470" spans="1:2" x14ac:dyDescent="0.3">
      <c r="A470" s="92"/>
      <c r="B470" s="92"/>
    </row>
    <row r="471" spans="1:2" x14ac:dyDescent="0.3">
      <c r="A471" s="92"/>
      <c r="B471" s="92"/>
    </row>
    <row r="472" spans="1:2" x14ac:dyDescent="0.3">
      <c r="A472" s="92"/>
      <c r="B472" s="92"/>
    </row>
    <row r="473" spans="1:2" x14ac:dyDescent="0.3">
      <c r="A473" s="92"/>
      <c r="B473" s="92"/>
    </row>
    <row r="474" spans="1:2" x14ac:dyDescent="0.3">
      <c r="A474" s="92"/>
      <c r="B474" s="92"/>
    </row>
    <row r="475" spans="1:2" x14ac:dyDescent="0.3">
      <c r="A475" s="92"/>
      <c r="B475" s="92"/>
    </row>
    <row r="476" spans="1:2" x14ac:dyDescent="0.3">
      <c r="A476" s="92"/>
      <c r="B476" s="92"/>
    </row>
    <row r="477" spans="1:2" x14ac:dyDescent="0.3">
      <c r="A477" s="92"/>
      <c r="B477" s="92"/>
    </row>
    <row r="478" spans="1:2" x14ac:dyDescent="0.3">
      <c r="A478" s="92"/>
      <c r="B478" s="92"/>
    </row>
    <row r="479" spans="1:2" x14ac:dyDescent="0.3">
      <c r="A479" s="92"/>
      <c r="B479" s="92"/>
    </row>
    <row r="480" spans="1:2" x14ac:dyDescent="0.3">
      <c r="A480" s="92"/>
      <c r="B480" s="92"/>
    </row>
    <row r="481" spans="1:2" x14ac:dyDescent="0.3">
      <c r="A481" s="92"/>
      <c r="B481" s="92"/>
    </row>
    <row r="482" spans="1:2" x14ac:dyDescent="0.3">
      <c r="A482" s="92"/>
      <c r="B482" s="92"/>
    </row>
    <row r="483" spans="1:2" x14ac:dyDescent="0.3">
      <c r="A483" s="92"/>
      <c r="B483" s="92"/>
    </row>
    <row r="484" spans="1:2" x14ac:dyDescent="0.3">
      <c r="A484" s="92"/>
      <c r="B484" s="92"/>
    </row>
    <row r="485" spans="1:2" x14ac:dyDescent="0.3">
      <c r="A485" s="92"/>
      <c r="B485" s="92"/>
    </row>
    <row r="486" spans="1:2" x14ac:dyDescent="0.3">
      <c r="A486" s="92"/>
      <c r="B486" s="92"/>
    </row>
    <row r="487" spans="1:2" x14ac:dyDescent="0.3">
      <c r="A487" s="92"/>
      <c r="B487" s="92"/>
    </row>
    <row r="488" spans="1:2" x14ac:dyDescent="0.3">
      <c r="A488" s="92"/>
      <c r="B488" s="92"/>
    </row>
    <row r="489" spans="1:2" x14ac:dyDescent="0.3">
      <c r="A489" s="92"/>
      <c r="B489" s="92"/>
    </row>
    <row r="490" spans="1:2" x14ac:dyDescent="0.3">
      <c r="A490" s="92"/>
      <c r="B490" s="92"/>
    </row>
    <row r="491" spans="1:2" x14ac:dyDescent="0.3">
      <c r="A491" s="92"/>
      <c r="B491" s="92"/>
    </row>
    <row r="492" spans="1:2" x14ac:dyDescent="0.3">
      <c r="A492" s="92"/>
      <c r="B492" s="92"/>
    </row>
    <row r="493" spans="1:2" x14ac:dyDescent="0.3">
      <c r="A493" s="92"/>
      <c r="B493" s="92"/>
    </row>
    <row r="494" spans="1:2" x14ac:dyDescent="0.3">
      <c r="A494" s="92"/>
      <c r="B494" s="92"/>
    </row>
    <row r="495" spans="1:2" x14ac:dyDescent="0.3">
      <c r="A495" s="92"/>
      <c r="B495" s="92"/>
    </row>
    <row r="496" spans="1:2" x14ac:dyDescent="0.3">
      <c r="A496" s="92"/>
      <c r="B496" s="92"/>
    </row>
    <row r="497" spans="1:2" x14ac:dyDescent="0.3">
      <c r="A497" s="92"/>
      <c r="B497" s="92"/>
    </row>
    <row r="498" spans="1:2" x14ac:dyDescent="0.3">
      <c r="A498" s="92"/>
      <c r="B498" s="92"/>
    </row>
    <row r="499" spans="1:2" x14ac:dyDescent="0.3">
      <c r="A499" s="92"/>
      <c r="B499" s="92"/>
    </row>
    <row r="500" spans="1:2" x14ac:dyDescent="0.3">
      <c r="A500" s="92"/>
      <c r="B500" s="92"/>
    </row>
    <row r="501" spans="1:2" x14ac:dyDescent="0.3">
      <c r="A501" s="92"/>
      <c r="B501" s="92"/>
    </row>
    <row r="502" spans="1:2" x14ac:dyDescent="0.3">
      <c r="A502" s="92"/>
      <c r="B502" s="92"/>
    </row>
    <row r="503" spans="1:2" x14ac:dyDescent="0.3">
      <c r="A503" s="92"/>
      <c r="B503" s="92"/>
    </row>
    <row r="504" spans="1:2" x14ac:dyDescent="0.3">
      <c r="A504" s="92"/>
      <c r="B504" s="92"/>
    </row>
    <row r="505" spans="1:2" x14ac:dyDescent="0.3">
      <c r="A505" s="92"/>
      <c r="B505" s="92"/>
    </row>
    <row r="506" spans="1:2" x14ac:dyDescent="0.3">
      <c r="A506" s="92"/>
      <c r="B506" s="92"/>
    </row>
    <row r="507" spans="1:2" x14ac:dyDescent="0.3">
      <c r="A507" s="92"/>
      <c r="B507" s="92"/>
    </row>
    <row r="508" spans="1:2" x14ac:dyDescent="0.3">
      <c r="A508" s="92"/>
      <c r="B508" s="92"/>
    </row>
    <row r="509" spans="1:2" x14ac:dyDescent="0.3">
      <c r="A509" s="92"/>
      <c r="B509" s="92"/>
    </row>
    <row r="510" spans="1:2" x14ac:dyDescent="0.3">
      <c r="A510" s="92"/>
      <c r="B510" s="92"/>
    </row>
    <row r="511" spans="1:2" x14ac:dyDescent="0.3">
      <c r="A511" s="92"/>
      <c r="B511" s="92"/>
    </row>
    <row r="512" spans="1:2" x14ac:dyDescent="0.3">
      <c r="A512" s="92"/>
      <c r="B512" s="92"/>
    </row>
    <row r="513" spans="1:2" x14ac:dyDescent="0.3">
      <c r="A513" s="92"/>
      <c r="B513" s="92"/>
    </row>
    <row r="514" spans="1:2" x14ac:dyDescent="0.3">
      <c r="A514" s="92"/>
      <c r="B514" s="92"/>
    </row>
    <row r="515" spans="1:2" x14ac:dyDescent="0.3">
      <c r="A515" s="92"/>
      <c r="B515" s="92"/>
    </row>
    <row r="516" spans="1:2" x14ac:dyDescent="0.3">
      <c r="A516" s="92"/>
      <c r="B516" s="92"/>
    </row>
    <row r="517" spans="1:2" x14ac:dyDescent="0.3">
      <c r="A517" s="92"/>
      <c r="B517" s="92"/>
    </row>
    <row r="518" spans="1:2" x14ac:dyDescent="0.3">
      <c r="A518" s="92"/>
      <c r="B518" s="92"/>
    </row>
    <row r="519" spans="1:2" x14ac:dyDescent="0.3">
      <c r="A519" s="92"/>
      <c r="B519" s="92"/>
    </row>
    <row r="520" spans="1:2" x14ac:dyDescent="0.3">
      <c r="A520" s="92"/>
      <c r="B520" s="92"/>
    </row>
    <row r="521" spans="1:2" x14ac:dyDescent="0.3">
      <c r="A521" s="92"/>
      <c r="B521" s="92"/>
    </row>
    <row r="522" spans="1:2" x14ac:dyDescent="0.3">
      <c r="A522" s="92"/>
      <c r="B522" s="92"/>
    </row>
    <row r="523" spans="1:2" x14ac:dyDescent="0.3">
      <c r="A523" s="92"/>
      <c r="B523" s="92"/>
    </row>
    <row r="524" spans="1:2" x14ac:dyDescent="0.3">
      <c r="A524" s="92"/>
      <c r="B524" s="92"/>
    </row>
    <row r="525" spans="1:2" x14ac:dyDescent="0.3">
      <c r="A525" s="92"/>
      <c r="B525" s="92"/>
    </row>
    <row r="526" spans="1:2" x14ac:dyDescent="0.3">
      <c r="A526" s="92"/>
      <c r="B526" s="92"/>
    </row>
    <row r="527" spans="1:2" x14ac:dyDescent="0.3">
      <c r="A527" s="92"/>
      <c r="B527" s="92"/>
    </row>
    <row r="528" spans="1:2" x14ac:dyDescent="0.3">
      <c r="A528" s="92"/>
      <c r="B528" s="92"/>
    </row>
    <row r="529" spans="1:2" x14ac:dyDescent="0.3">
      <c r="A529" s="92"/>
      <c r="B529" s="92"/>
    </row>
    <row r="530" spans="1:2" x14ac:dyDescent="0.3">
      <c r="A530" s="92"/>
      <c r="B530" s="92"/>
    </row>
    <row r="531" spans="1:2" x14ac:dyDescent="0.3">
      <c r="A531" s="92"/>
      <c r="B531" s="92"/>
    </row>
    <row r="532" spans="1:2" x14ac:dyDescent="0.3">
      <c r="A532" s="92"/>
      <c r="B532" s="92"/>
    </row>
    <row r="533" spans="1:2" x14ac:dyDescent="0.3">
      <c r="A533" s="92"/>
      <c r="B533" s="92"/>
    </row>
    <row r="534" spans="1:2" x14ac:dyDescent="0.3">
      <c r="A534" s="92"/>
      <c r="B534" s="92"/>
    </row>
    <row r="535" spans="1:2" x14ac:dyDescent="0.3">
      <c r="A535" s="92"/>
      <c r="B535" s="92"/>
    </row>
    <row r="536" spans="1:2" x14ac:dyDescent="0.3">
      <c r="A536" s="92"/>
      <c r="B536" s="92"/>
    </row>
    <row r="537" spans="1:2" x14ac:dyDescent="0.3">
      <c r="A537" s="92"/>
      <c r="B537" s="92"/>
    </row>
    <row r="538" spans="1:2" x14ac:dyDescent="0.3">
      <c r="A538" s="92"/>
      <c r="B538" s="92"/>
    </row>
    <row r="539" spans="1:2" x14ac:dyDescent="0.3">
      <c r="A539" s="92"/>
      <c r="B539" s="92"/>
    </row>
    <row r="540" spans="1:2" x14ac:dyDescent="0.3">
      <c r="A540" s="92"/>
      <c r="B540" s="92"/>
    </row>
    <row r="541" spans="1:2" x14ac:dyDescent="0.3">
      <c r="A541" s="92"/>
      <c r="B541" s="92"/>
    </row>
    <row r="542" spans="1:2" x14ac:dyDescent="0.3">
      <c r="A542" s="92"/>
      <c r="B542" s="92"/>
    </row>
    <row r="543" spans="1:2" x14ac:dyDescent="0.3">
      <c r="A543" s="92"/>
      <c r="B543" s="92"/>
    </row>
    <row r="544" spans="1:2" x14ac:dyDescent="0.3">
      <c r="A544" s="92"/>
      <c r="B544" s="92"/>
    </row>
    <row r="545" spans="1:2" x14ac:dyDescent="0.3">
      <c r="A545" s="92"/>
      <c r="B545" s="92"/>
    </row>
    <row r="546" spans="1:2" x14ac:dyDescent="0.3">
      <c r="A546" s="92"/>
      <c r="B546" s="92"/>
    </row>
    <row r="547" spans="1:2" x14ac:dyDescent="0.3">
      <c r="A547" s="92"/>
      <c r="B547" s="92"/>
    </row>
    <row r="548" spans="1:2" x14ac:dyDescent="0.3">
      <c r="A548" s="92"/>
      <c r="B548" s="92"/>
    </row>
    <row r="549" spans="1:2" x14ac:dyDescent="0.3">
      <c r="A549" s="92"/>
      <c r="B549" s="92"/>
    </row>
    <row r="550" spans="1:2" x14ac:dyDescent="0.3">
      <c r="A550" s="92"/>
      <c r="B550" s="92"/>
    </row>
    <row r="551" spans="1:2" x14ac:dyDescent="0.3">
      <c r="A551" s="92"/>
      <c r="B551" s="92"/>
    </row>
    <row r="552" spans="1:2" x14ac:dyDescent="0.3">
      <c r="A552" s="92"/>
      <c r="B552" s="92"/>
    </row>
    <row r="553" spans="1:2" x14ac:dyDescent="0.3">
      <c r="A553" s="92"/>
      <c r="B553" s="92"/>
    </row>
    <row r="554" spans="1:2" x14ac:dyDescent="0.3">
      <c r="A554" s="92"/>
      <c r="B554" s="92"/>
    </row>
    <row r="555" spans="1:2" x14ac:dyDescent="0.3">
      <c r="A555" s="92"/>
      <c r="B555" s="92"/>
    </row>
    <row r="556" spans="1:2" x14ac:dyDescent="0.3">
      <c r="A556" s="92"/>
      <c r="B556" s="92"/>
    </row>
    <row r="557" spans="1:2" x14ac:dyDescent="0.3">
      <c r="A557" s="92"/>
      <c r="B557" s="92"/>
    </row>
    <row r="558" spans="1:2" x14ac:dyDescent="0.3">
      <c r="A558" s="92"/>
      <c r="B558" s="92"/>
    </row>
    <row r="559" spans="1:2" x14ac:dyDescent="0.3">
      <c r="A559" s="92"/>
      <c r="B559" s="92"/>
    </row>
    <row r="560" spans="1:2" x14ac:dyDescent="0.3">
      <c r="A560" s="92"/>
      <c r="B560" s="92"/>
    </row>
    <row r="561" spans="1:2" x14ac:dyDescent="0.3">
      <c r="A561" s="92"/>
      <c r="B561" s="92"/>
    </row>
    <row r="562" spans="1:2" x14ac:dyDescent="0.3">
      <c r="A562" s="92"/>
      <c r="B562" s="92"/>
    </row>
    <row r="563" spans="1:2" x14ac:dyDescent="0.3">
      <c r="A563" s="92"/>
      <c r="B563" s="92"/>
    </row>
    <row r="564" spans="1:2" x14ac:dyDescent="0.3">
      <c r="A564" s="92"/>
      <c r="B564" s="92"/>
    </row>
    <row r="565" spans="1:2" x14ac:dyDescent="0.3">
      <c r="A565" s="92"/>
      <c r="B565" s="92"/>
    </row>
    <row r="566" spans="1:2" x14ac:dyDescent="0.3">
      <c r="A566" s="92"/>
      <c r="B566" s="92"/>
    </row>
    <row r="567" spans="1:2" x14ac:dyDescent="0.3">
      <c r="A567" s="92"/>
      <c r="B567" s="92"/>
    </row>
    <row r="568" spans="1:2" x14ac:dyDescent="0.3">
      <c r="A568" s="92"/>
      <c r="B568" s="92"/>
    </row>
    <row r="569" spans="1:2" x14ac:dyDescent="0.3">
      <c r="A569" s="92"/>
      <c r="B569" s="92"/>
    </row>
    <row r="570" spans="1:2" x14ac:dyDescent="0.3">
      <c r="A570" s="92"/>
      <c r="B570" s="92"/>
    </row>
    <row r="571" spans="1:2" x14ac:dyDescent="0.3">
      <c r="A571" s="92"/>
      <c r="B571" s="92"/>
    </row>
    <row r="572" spans="1:2" x14ac:dyDescent="0.3">
      <c r="A572" s="92"/>
      <c r="B572" s="92"/>
    </row>
    <row r="573" spans="1:2" x14ac:dyDescent="0.3">
      <c r="A573" s="92"/>
      <c r="B573" s="92"/>
    </row>
    <row r="574" spans="1:2" x14ac:dyDescent="0.3">
      <c r="A574" s="92"/>
      <c r="B574" s="92"/>
    </row>
    <row r="575" spans="1:2" x14ac:dyDescent="0.3">
      <c r="A575" s="92"/>
      <c r="B575" s="92"/>
    </row>
    <row r="576" spans="1:2" x14ac:dyDescent="0.3">
      <c r="A576" s="92"/>
      <c r="B576" s="92"/>
    </row>
    <row r="577" spans="1:2" x14ac:dyDescent="0.3">
      <c r="A577" s="92"/>
      <c r="B577" s="92"/>
    </row>
    <row r="578" spans="1:2" x14ac:dyDescent="0.3">
      <c r="A578" s="92"/>
      <c r="B578" s="92"/>
    </row>
    <row r="579" spans="1:2" x14ac:dyDescent="0.3">
      <c r="A579" s="92"/>
      <c r="B579" s="92"/>
    </row>
    <row r="580" spans="1:2" x14ac:dyDescent="0.3">
      <c r="A580" s="92"/>
      <c r="B580" s="92"/>
    </row>
    <row r="581" spans="1:2" x14ac:dyDescent="0.3">
      <c r="A581" s="92"/>
      <c r="B581" s="92"/>
    </row>
    <row r="582" spans="1:2" x14ac:dyDescent="0.3">
      <c r="A582" s="92"/>
      <c r="B582" s="92"/>
    </row>
    <row r="583" spans="1:2" x14ac:dyDescent="0.3">
      <c r="A583" s="92"/>
      <c r="B583" s="92"/>
    </row>
    <row r="584" spans="1:2" x14ac:dyDescent="0.3">
      <c r="A584" s="92"/>
      <c r="B584" s="92"/>
    </row>
    <row r="585" spans="1:2" x14ac:dyDescent="0.3">
      <c r="A585" s="92"/>
      <c r="B585" s="92"/>
    </row>
    <row r="586" spans="1:2" x14ac:dyDescent="0.3">
      <c r="A586" s="92"/>
      <c r="B586" s="92"/>
    </row>
    <row r="587" spans="1:2" x14ac:dyDescent="0.3">
      <c r="A587" s="92"/>
      <c r="B587" s="92"/>
    </row>
    <row r="588" spans="1:2" x14ac:dyDescent="0.3">
      <c r="A588" s="92"/>
      <c r="B588" s="92"/>
    </row>
    <row r="589" spans="1:2" x14ac:dyDescent="0.3">
      <c r="A589" s="92"/>
      <c r="B589" s="92"/>
    </row>
    <row r="590" spans="1:2" x14ac:dyDescent="0.3">
      <c r="A590" s="92"/>
      <c r="B590" s="92"/>
    </row>
    <row r="591" spans="1:2" x14ac:dyDescent="0.3">
      <c r="A591" s="92"/>
      <c r="B591" s="92"/>
    </row>
    <row r="592" spans="1:2" x14ac:dyDescent="0.3">
      <c r="A592" s="92"/>
      <c r="B592" s="92"/>
    </row>
    <row r="593" spans="1:2" x14ac:dyDescent="0.3">
      <c r="A593" s="92"/>
      <c r="B593" s="92"/>
    </row>
    <row r="594" spans="1:2" x14ac:dyDescent="0.3">
      <c r="A594" s="92"/>
      <c r="B594" s="92"/>
    </row>
    <row r="595" spans="1:2" x14ac:dyDescent="0.3">
      <c r="A595" s="92"/>
      <c r="B595" s="92"/>
    </row>
    <row r="596" spans="1:2" x14ac:dyDescent="0.3">
      <c r="A596" s="92"/>
      <c r="B596" s="92"/>
    </row>
    <row r="597" spans="1:2" x14ac:dyDescent="0.3">
      <c r="A597" s="92"/>
      <c r="B597" s="92"/>
    </row>
    <row r="598" spans="1:2" x14ac:dyDescent="0.3">
      <c r="A598" s="92"/>
      <c r="B598" s="92"/>
    </row>
    <row r="599" spans="1:2" x14ac:dyDescent="0.3">
      <c r="A599" s="92"/>
      <c r="B599" s="92"/>
    </row>
    <row r="600" spans="1:2" x14ac:dyDescent="0.3">
      <c r="A600" s="92"/>
      <c r="B600" s="92"/>
    </row>
    <row r="601" spans="1:2" x14ac:dyDescent="0.3">
      <c r="A601" s="92"/>
      <c r="B601" s="92"/>
    </row>
    <row r="602" spans="1:2" x14ac:dyDescent="0.3">
      <c r="A602" s="92"/>
      <c r="B602" s="92"/>
    </row>
    <row r="603" spans="1:2" x14ac:dyDescent="0.3">
      <c r="A603" s="92"/>
      <c r="B603" s="92"/>
    </row>
    <row r="604" spans="1:2" x14ac:dyDescent="0.3">
      <c r="A604" s="92"/>
      <c r="B604" s="92"/>
    </row>
    <row r="605" spans="1:2" x14ac:dyDescent="0.3">
      <c r="A605" s="92"/>
      <c r="B605" s="92"/>
    </row>
    <row r="606" spans="1:2" x14ac:dyDescent="0.3">
      <c r="A606" s="92"/>
      <c r="B606" s="92"/>
    </row>
    <row r="607" spans="1:2" x14ac:dyDescent="0.3">
      <c r="A607" s="92"/>
      <c r="B607" s="92"/>
    </row>
    <row r="608" spans="1:2" x14ac:dyDescent="0.3">
      <c r="A608" s="92"/>
      <c r="B608" s="92"/>
    </row>
    <row r="609" spans="1:2" x14ac:dyDescent="0.3">
      <c r="A609" s="92"/>
      <c r="B609" s="92"/>
    </row>
    <row r="610" spans="1:2" x14ac:dyDescent="0.3">
      <c r="A610" s="92"/>
      <c r="B610" s="92"/>
    </row>
    <row r="611" spans="1:2" x14ac:dyDescent="0.3">
      <c r="A611" s="92"/>
      <c r="B611" s="92"/>
    </row>
    <row r="612" spans="1:2" x14ac:dyDescent="0.3">
      <c r="A612" s="92"/>
      <c r="B612" s="92"/>
    </row>
    <row r="613" spans="1:2" x14ac:dyDescent="0.3">
      <c r="A613" s="92"/>
      <c r="B613" s="92"/>
    </row>
    <row r="614" spans="1:2" x14ac:dyDescent="0.3">
      <c r="A614" s="92"/>
      <c r="B614" s="92"/>
    </row>
    <row r="615" spans="1:2" x14ac:dyDescent="0.3">
      <c r="A615" s="92"/>
      <c r="B615" s="92"/>
    </row>
    <row r="616" spans="1:2" x14ac:dyDescent="0.3">
      <c r="A616" s="92"/>
      <c r="B616" s="92"/>
    </row>
    <row r="617" spans="1:2" x14ac:dyDescent="0.3">
      <c r="A617" s="92"/>
      <c r="B617" s="92"/>
    </row>
    <row r="618" spans="1:2" x14ac:dyDescent="0.3">
      <c r="A618" s="92"/>
      <c r="B618" s="92"/>
    </row>
    <row r="619" spans="1:2" x14ac:dyDescent="0.3">
      <c r="A619" s="92"/>
      <c r="B619" s="92"/>
    </row>
    <row r="620" spans="1:2" x14ac:dyDescent="0.3">
      <c r="A620" s="92"/>
      <c r="B620" s="92"/>
    </row>
    <row r="621" spans="1:2" x14ac:dyDescent="0.3">
      <c r="A621" s="92"/>
      <c r="B621" s="92"/>
    </row>
    <row r="622" spans="1:2" x14ac:dyDescent="0.3">
      <c r="A622" s="92"/>
      <c r="B622" s="92"/>
    </row>
    <row r="623" spans="1:2" x14ac:dyDescent="0.3">
      <c r="A623" s="92"/>
      <c r="B623" s="92"/>
    </row>
    <row r="624" spans="1:2" x14ac:dyDescent="0.3">
      <c r="A624" s="92"/>
      <c r="B624" s="92"/>
    </row>
    <row r="625" spans="1:2" x14ac:dyDescent="0.3">
      <c r="A625" s="92"/>
      <c r="B625" s="92"/>
    </row>
    <row r="626" spans="1:2" x14ac:dyDescent="0.3">
      <c r="A626" s="92"/>
      <c r="B626" s="92"/>
    </row>
    <row r="627" spans="1:2" x14ac:dyDescent="0.3">
      <c r="A627" s="92"/>
      <c r="B627" s="92"/>
    </row>
    <row r="628" spans="1:2" x14ac:dyDescent="0.3">
      <c r="A628" s="92"/>
      <c r="B628" s="92"/>
    </row>
    <row r="629" spans="1:2" x14ac:dyDescent="0.3">
      <c r="A629" s="92"/>
      <c r="B629" s="92"/>
    </row>
    <row r="630" spans="1:2" x14ac:dyDescent="0.3">
      <c r="A630" s="92"/>
      <c r="B630" s="92"/>
    </row>
    <row r="631" spans="1:2" x14ac:dyDescent="0.3">
      <c r="A631" s="92"/>
      <c r="B631" s="92"/>
    </row>
    <row r="632" spans="1:2" x14ac:dyDescent="0.3">
      <c r="A632" s="92"/>
      <c r="B632" s="92"/>
    </row>
    <row r="633" spans="1:2" x14ac:dyDescent="0.3">
      <c r="A633" s="92"/>
      <c r="B633" s="92"/>
    </row>
    <row r="634" spans="1:2" x14ac:dyDescent="0.3">
      <c r="A634" s="92"/>
      <c r="B634" s="92"/>
    </row>
    <row r="635" spans="1:2" x14ac:dyDescent="0.3">
      <c r="A635" s="92"/>
      <c r="B635" s="92"/>
    </row>
    <row r="636" spans="1:2" x14ac:dyDescent="0.3">
      <c r="A636" s="92"/>
      <c r="B636" s="92"/>
    </row>
    <row r="637" spans="1:2" x14ac:dyDescent="0.3">
      <c r="A637" s="92"/>
      <c r="B637" s="92"/>
    </row>
    <row r="638" spans="1:2" x14ac:dyDescent="0.3">
      <c r="A638" s="92"/>
      <c r="B638" s="92"/>
    </row>
    <row r="639" spans="1:2" x14ac:dyDescent="0.3">
      <c r="A639" s="92"/>
      <c r="B639" s="92"/>
    </row>
    <row r="640" spans="1:2" x14ac:dyDescent="0.3">
      <c r="A640" s="92"/>
      <c r="B640" s="92"/>
    </row>
    <row r="641" spans="1:2" x14ac:dyDescent="0.3">
      <c r="A641" s="92"/>
      <c r="B641" s="92"/>
    </row>
    <row r="642" spans="1:2" x14ac:dyDescent="0.3">
      <c r="A642" s="92"/>
      <c r="B642" s="92"/>
    </row>
    <row r="643" spans="1:2" x14ac:dyDescent="0.3">
      <c r="A643" s="92"/>
      <c r="B643" s="92"/>
    </row>
    <row r="644" spans="1:2" x14ac:dyDescent="0.3">
      <c r="A644" s="92"/>
      <c r="B644" s="92"/>
    </row>
    <row r="645" spans="1:2" x14ac:dyDescent="0.3">
      <c r="A645" s="92"/>
      <c r="B645" s="92"/>
    </row>
    <row r="646" spans="1:2" x14ac:dyDescent="0.3">
      <c r="A646" s="92"/>
      <c r="B646" s="92"/>
    </row>
    <row r="647" spans="1:2" x14ac:dyDescent="0.3">
      <c r="A647" s="92"/>
      <c r="B647" s="92"/>
    </row>
    <row r="648" spans="1:2" x14ac:dyDescent="0.3">
      <c r="A648" s="92"/>
      <c r="B648" s="92"/>
    </row>
    <row r="649" spans="1:2" x14ac:dyDescent="0.3">
      <c r="A649" s="92"/>
      <c r="B649" s="92"/>
    </row>
    <row r="650" spans="1:2" x14ac:dyDescent="0.3">
      <c r="A650" s="92"/>
      <c r="B650" s="92"/>
    </row>
    <row r="651" spans="1:2" x14ac:dyDescent="0.3">
      <c r="A651" s="92"/>
      <c r="B651" s="92"/>
    </row>
    <row r="652" spans="1:2" x14ac:dyDescent="0.3">
      <c r="A652" s="92"/>
      <c r="B652" s="92"/>
    </row>
    <row r="653" spans="1:2" x14ac:dyDescent="0.3">
      <c r="A653" s="92"/>
      <c r="B653" s="92"/>
    </row>
    <row r="654" spans="1:2" x14ac:dyDescent="0.3">
      <c r="A654" s="92"/>
      <c r="B654" s="92"/>
    </row>
    <row r="655" spans="1:2" x14ac:dyDescent="0.3">
      <c r="A655" s="92"/>
      <c r="B655" s="92"/>
    </row>
    <row r="656" spans="1:2" x14ac:dyDescent="0.3">
      <c r="A656" s="92"/>
      <c r="B656" s="92"/>
    </row>
    <row r="657" spans="1:2" x14ac:dyDescent="0.3">
      <c r="A657" s="92"/>
      <c r="B657" s="92"/>
    </row>
    <row r="658" spans="1:2" x14ac:dyDescent="0.3">
      <c r="A658" s="92"/>
      <c r="B658" s="92"/>
    </row>
    <row r="659" spans="1:2" x14ac:dyDescent="0.3">
      <c r="A659" s="92"/>
      <c r="B659" s="92"/>
    </row>
    <row r="660" spans="1:2" x14ac:dyDescent="0.3">
      <c r="A660" s="92"/>
      <c r="B660" s="92"/>
    </row>
    <row r="661" spans="1:2" x14ac:dyDescent="0.3">
      <c r="A661" s="92"/>
      <c r="B661" s="92"/>
    </row>
    <row r="662" spans="1:2" x14ac:dyDescent="0.3">
      <c r="A662" s="92"/>
      <c r="B662" s="92"/>
    </row>
    <row r="663" spans="1:2" x14ac:dyDescent="0.3">
      <c r="A663" s="92"/>
      <c r="B663" s="92"/>
    </row>
    <row r="664" spans="1:2" x14ac:dyDescent="0.3">
      <c r="A664" s="92"/>
      <c r="B664" s="92"/>
    </row>
    <row r="665" spans="1:2" x14ac:dyDescent="0.3">
      <c r="A665" s="92"/>
      <c r="B665" s="92"/>
    </row>
    <row r="666" spans="1:2" x14ac:dyDescent="0.3">
      <c r="A666" s="92"/>
      <c r="B666" s="92"/>
    </row>
    <row r="667" spans="1:2" x14ac:dyDescent="0.3">
      <c r="A667" s="92"/>
      <c r="B667" s="92"/>
    </row>
    <row r="668" spans="1:2" x14ac:dyDescent="0.3">
      <c r="A668" s="92"/>
      <c r="B668" s="92"/>
    </row>
    <row r="669" spans="1:2" x14ac:dyDescent="0.3">
      <c r="A669" s="92"/>
      <c r="B669" s="92"/>
    </row>
    <row r="670" spans="1:2" x14ac:dyDescent="0.3">
      <c r="A670" s="92"/>
      <c r="B670" s="92"/>
    </row>
    <row r="671" spans="1:2" x14ac:dyDescent="0.3">
      <c r="A671" s="92"/>
      <c r="B671" s="92"/>
    </row>
    <row r="672" spans="1:2" x14ac:dyDescent="0.3">
      <c r="A672" s="92"/>
      <c r="B672" s="92"/>
    </row>
    <row r="673" spans="1:2" x14ac:dyDescent="0.3">
      <c r="A673" s="92"/>
      <c r="B673" s="92"/>
    </row>
    <row r="674" spans="1:2" x14ac:dyDescent="0.3">
      <c r="A674" s="92"/>
      <c r="B674" s="92"/>
    </row>
    <row r="675" spans="1:2" x14ac:dyDescent="0.3">
      <c r="A675" s="92"/>
      <c r="B675" s="92"/>
    </row>
    <row r="676" spans="1:2" x14ac:dyDescent="0.3">
      <c r="A676" s="92"/>
      <c r="B676" s="92"/>
    </row>
    <row r="677" spans="1:2" x14ac:dyDescent="0.3">
      <c r="A677" s="92"/>
      <c r="B677" s="92"/>
    </row>
    <row r="678" spans="1:2" x14ac:dyDescent="0.3">
      <c r="A678" s="92"/>
      <c r="B678" s="92"/>
    </row>
    <row r="679" spans="1:2" x14ac:dyDescent="0.3">
      <c r="A679" s="92"/>
      <c r="B679" s="92"/>
    </row>
    <row r="680" spans="1:2" x14ac:dyDescent="0.3">
      <c r="A680" s="92"/>
      <c r="B680" s="92"/>
    </row>
    <row r="681" spans="1:2" x14ac:dyDescent="0.3">
      <c r="A681" s="92"/>
      <c r="B681" s="92"/>
    </row>
    <row r="682" spans="1:2" x14ac:dyDescent="0.3">
      <c r="A682" s="92"/>
      <c r="B682" s="92"/>
    </row>
    <row r="683" spans="1:2" x14ac:dyDescent="0.3">
      <c r="A683" s="92"/>
      <c r="B683" s="92"/>
    </row>
    <row r="684" spans="1:2" x14ac:dyDescent="0.3">
      <c r="A684" s="92"/>
      <c r="B684" s="92"/>
    </row>
    <row r="685" spans="1:2" x14ac:dyDescent="0.3">
      <c r="A685" s="92"/>
      <c r="B685" s="92"/>
    </row>
    <row r="686" spans="1:2" x14ac:dyDescent="0.3">
      <c r="A686" s="92"/>
      <c r="B686" s="92"/>
    </row>
    <row r="687" spans="1:2" x14ac:dyDescent="0.3">
      <c r="A687" s="92"/>
      <c r="B687" s="92"/>
    </row>
    <row r="688" spans="1:2" x14ac:dyDescent="0.3">
      <c r="A688" s="92"/>
      <c r="B688" s="92"/>
    </row>
    <row r="689" spans="1:2" x14ac:dyDescent="0.3">
      <c r="A689" s="92"/>
      <c r="B689" s="92"/>
    </row>
    <row r="690" spans="1:2" x14ac:dyDescent="0.3">
      <c r="A690" s="92"/>
      <c r="B690" s="92"/>
    </row>
    <row r="691" spans="1:2" x14ac:dyDescent="0.3">
      <c r="A691" s="92"/>
      <c r="B691" s="92"/>
    </row>
    <row r="692" spans="1:2" x14ac:dyDescent="0.3">
      <c r="A692" s="92"/>
      <c r="B692" s="92"/>
    </row>
    <row r="693" spans="1:2" x14ac:dyDescent="0.3">
      <c r="A693" s="92"/>
      <c r="B693" s="92"/>
    </row>
    <row r="694" spans="1:2" x14ac:dyDescent="0.3">
      <c r="A694" s="92"/>
      <c r="B694" s="92"/>
    </row>
    <row r="695" spans="1:2" x14ac:dyDescent="0.3">
      <c r="A695" s="92"/>
      <c r="B695" s="92"/>
    </row>
    <row r="696" spans="1:2" x14ac:dyDescent="0.3">
      <c r="A696" s="92"/>
      <c r="B696" s="92"/>
    </row>
    <row r="697" spans="1:2" x14ac:dyDescent="0.3">
      <c r="A697" s="92"/>
      <c r="B697" s="92"/>
    </row>
    <row r="698" spans="1:2" x14ac:dyDescent="0.3">
      <c r="A698" s="92"/>
      <c r="B698" s="92"/>
    </row>
    <row r="699" spans="1:2" x14ac:dyDescent="0.3">
      <c r="A699" s="92"/>
      <c r="B699" s="92"/>
    </row>
    <row r="700" spans="1:2" x14ac:dyDescent="0.3">
      <c r="A700" s="92"/>
      <c r="B700" s="92"/>
    </row>
    <row r="701" spans="1:2" x14ac:dyDescent="0.3">
      <c r="A701" s="92"/>
      <c r="B701" s="92"/>
    </row>
    <row r="702" spans="1:2" x14ac:dyDescent="0.3">
      <c r="A702" s="92"/>
      <c r="B702" s="92"/>
    </row>
    <row r="703" spans="1:2" x14ac:dyDescent="0.3">
      <c r="A703" s="92"/>
      <c r="B703" s="92"/>
    </row>
    <row r="704" spans="1:2" x14ac:dyDescent="0.3">
      <c r="A704" s="92"/>
      <c r="B704" s="92"/>
    </row>
    <row r="705" spans="1:2" x14ac:dyDescent="0.3">
      <c r="A705" s="92"/>
      <c r="B705" s="92"/>
    </row>
    <row r="706" spans="1:2" x14ac:dyDescent="0.3">
      <c r="A706" s="92"/>
      <c r="B706" s="92"/>
    </row>
    <row r="707" spans="1:2" x14ac:dyDescent="0.3">
      <c r="A707" s="92"/>
      <c r="B707" s="92"/>
    </row>
    <row r="708" spans="1:2" x14ac:dyDescent="0.3">
      <c r="A708" s="92"/>
      <c r="B708" s="92"/>
    </row>
    <row r="709" spans="1:2" x14ac:dyDescent="0.3">
      <c r="A709" s="92"/>
      <c r="B709" s="92"/>
    </row>
    <row r="710" spans="1:2" x14ac:dyDescent="0.3">
      <c r="A710" s="92"/>
      <c r="B710" s="92"/>
    </row>
    <row r="711" spans="1:2" x14ac:dyDescent="0.3">
      <c r="A711" s="92"/>
      <c r="B711" s="92"/>
    </row>
    <row r="712" spans="1:2" x14ac:dyDescent="0.3">
      <c r="A712" s="92"/>
      <c r="B712" s="92"/>
    </row>
    <row r="713" spans="1:2" x14ac:dyDescent="0.3">
      <c r="A713" s="92"/>
      <c r="B713" s="92"/>
    </row>
    <row r="714" spans="1:2" x14ac:dyDescent="0.3">
      <c r="A714" s="92"/>
      <c r="B714" s="92"/>
    </row>
    <row r="715" spans="1:2" x14ac:dyDescent="0.3">
      <c r="A715" s="92"/>
      <c r="B715" s="92"/>
    </row>
    <row r="716" spans="1:2" x14ac:dyDescent="0.3">
      <c r="A716" s="92"/>
      <c r="B716" s="92"/>
    </row>
    <row r="717" spans="1:2" x14ac:dyDescent="0.3">
      <c r="A717" s="92"/>
      <c r="B717" s="92"/>
    </row>
    <row r="718" spans="1:2" x14ac:dyDescent="0.3">
      <c r="A718" s="92"/>
      <c r="B718" s="92"/>
    </row>
    <row r="719" spans="1:2" x14ac:dyDescent="0.3">
      <c r="A719" s="92"/>
      <c r="B719" s="92"/>
    </row>
    <row r="720" spans="1:2" x14ac:dyDescent="0.3">
      <c r="A720" s="92"/>
      <c r="B720" s="92"/>
    </row>
    <row r="721" spans="1:2" x14ac:dyDescent="0.3">
      <c r="A721" s="92"/>
      <c r="B721" s="92"/>
    </row>
    <row r="722" spans="1:2" x14ac:dyDescent="0.3">
      <c r="A722" s="92"/>
      <c r="B722" s="92"/>
    </row>
    <row r="723" spans="1:2" x14ac:dyDescent="0.3">
      <c r="A723" s="92"/>
      <c r="B723" s="92"/>
    </row>
    <row r="724" spans="1:2" x14ac:dyDescent="0.3">
      <c r="A724" s="92"/>
      <c r="B724" s="92"/>
    </row>
    <row r="725" spans="1:2" x14ac:dyDescent="0.3">
      <c r="A725" s="92"/>
      <c r="B725" s="92"/>
    </row>
    <row r="726" spans="1:2" x14ac:dyDescent="0.3">
      <c r="A726" s="92"/>
      <c r="B726" s="92"/>
    </row>
    <row r="727" spans="1:2" x14ac:dyDescent="0.3">
      <c r="A727" s="92"/>
      <c r="B727" s="92"/>
    </row>
    <row r="728" spans="1:2" x14ac:dyDescent="0.3">
      <c r="A728" s="92"/>
      <c r="B728" s="92"/>
    </row>
    <row r="729" spans="1:2" x14ac:dyDescent="0.3">
      <c r="A729" s="92"/>
      <c r="B729" s="92"/>
    </row>
    <row r="730" spans="1:2" x14ac:dyDescent="0.3">
      <c r="A730" s="92"/>
      <c r="B730" s="92"/>
    </row>
    <row r="731" spans="1:2" x14ac:dyDescent="0.3">
      <c r="A731" s="92"/>
      <c r="B731" s="92"/>
    </row>
    <row r="732" spans="1:2" x14ac:dyDescent="0.3">
      <c r="A732" s="92"/>
      <c r="B732" s="92"/>
    </row>
    <row r="733" spans="1:2" x14ac:dyDescent="0.3">
      <c r="A733" s="92"/>
      <c r="B733" s="92"/>
    </row>
    <row r="734" spans="1:2" x14ac:dyDescent="0.3">
      <c r="A734" s="92"/>
      <c r="B734" s="92"/>
    </row>
    <row r="735" spans="1:2" x14ac:dyDescent="0.3">
      <c r="A735" s="92"/>
      <c r="B735" s="92"/>
    </row>
    <row r="736" spans="1:2" x14ac:dyDescent="0.3">
      <c r="A736" s="92"/>
      <c r="B736" s="92"/>
    </row>
    <row r="737" spans="1:2" x14ac:dyDescent="0.3">
      <c r="A737" s="92"/>
      <c r="B737" s="92"/>
    </row>
    <row r="738" spans="1:2" x14ac:dyDescent="0.3">
      <c r="A738" s="92"/>
      <c r="B738" s="92"/>
    </row>
    <row r="739" spans="1:2" x14ac:dyDescent="0.3">
      <c r="A739" s="92"/>
      <c r="B739" s="92"/>
    </row>
    <row r="740" spans="1:2" x14ac:dyDescent="0.3">
      <c r="A740" s="92"/>
      <c r="B740" s="92"/>
    </row>
    <row r="741" spans="1:2" x14ac:dyDescent="0.3">
      <c r="A741" s="92"/>
      <c r="B741" s="92"/>
    </row>
    <row r="742" spans="1:2" x14ac:dyDescent="0.3">
      <c r="A742" s="92"/>
      <c r="B742" s="92"/>
    </row>
    <row r="743" spans="1:2" x14ac:dyDescent="0.3">
      <c r="A743" s="92"/>
      <c r="B743" s="92"/>
    </row>
    <row r="744" spans="1:2" x14ac:dyDescent="0.3">
      <c r="A744" s="92"/>
      <c r="B744" s="92"/>
    </row>
    <row r="745" spans="1:2" x14ac:dyDescent="0.3">
      <c r="A745" s="92"/>
      <c r="B745" s="92"/>
    </row>
    <row r="746" spans="1:2" x14ac:dyDescent="0.3">
      <c r="A746" s="92"/>
      <c r="B746" s="92"/>
    </row>
    <row r="747" spans="1:2" x14ac:dyDescent="0.3">
      <c r="A747" s="92"/>
      <c r="B747" s="92"/>
    </row>
    <row r="748" spans="1:2" x14ac:dyDescent="0.3">
      <c r="A748" s="92"/>
      <c r="B748" s="92"/>
    </row>
    <row r="749" spans="1:2" x14ac:dyDescent="0.3">
      <c r="A749" s="92"/>
      <c r="B749" s="92"/>
    </row>
    <row r="750" spans="1:2" x14ac:dyDescent="0.3">
      <c r="A750" s="92"/>
      <c r="B750" s="92"/>
    </row>
    <row r="751" spans="1:2" x14ac:dyDescent="0.3">
      <c r="A751" s="92"/>
      <c r="B751" s="92"/>
    </row>
    <row r="752" spans="1:2" x14ac:dyDescent="0.3">
      <c r="A752" s="92"/>
      <c r="B752" s="92"/>
    </row>
    <row r="753" spans="1:2" x14ac:dyDescent="0.3">
      <c r="A753" s="92"/>
      <c r="B753" s="92"/>
    </row>
    <row r="754" spans="1:2" x14ac:dyDescent="0.3">
      <c r="A754" s="92"/>
      <c r="B754" s="92"/>
    </row>
    <row r="755" spans="1:2" x14ac:dyDescent="0.3">
      <c r="A755" s="92"/>
      <c r="B755" s="92"/>
    </row>
    <row r="756" spans="1:2" x14ac:dyDescent="0.3">
      <c r="A756" s="92"/>
      <c r="B756" s="92"/>
    </row>
    <row r="757" spans="1:2" x14ac:dyDescent="0.3">
      <c r="A757" s="92"/>
      <c r="B757" s="92"/>
    </row>
    <row r="758" spans="1:2" x14ac:dyDescent="0.3">
      <c r="A758" s="92"/>
      <c r="B758" s="92"/>
    </row>
    <row r="759" spans="1:2" x14ac:dyDescent="0.3">
      <c r="A759" s="92"/>
      <c r="B759" s="92"/>
    </row>
    <row r="760" spans="1:2" x14ac:dyDescent="0.3">
      <c r="A760" s="92"/>
      <c r="B760" s="92"/>
    </row>
    <row r="761" spans="1:2" x14ac:dyDescent="0.3">
      <c r="A761" s="92"/>
      <c r="B761" s="92"/>
    </row>
    <row r="762" spans="1:2" x14ac:dyDescent="0.3">
      <c r="A762" s="92"/>
      <c r="B762" s="92"/>
    </row>
    <row r="763" spans="1:2" x14ac:dyDescent="0.3">
      <c r="A763" s="92"/>
      <c r="B763" s="92"/>
    </row>
    <row r="764" spans="1:2" x14ac:dyDescent="0.3">
      <c r="A764" s="92"/>
      <c r="B764" s="92"/>
    </row>
    <row r="765" spans="1:2" x14ac:dyDescent="0.3">
      <c r="A765" s="92"/>
      <c r="B765" s="92"/>
    </row>
    <row r="766" spans="1:2" x14ac:dyDescent="0.3">
      <c r="A766" s="92"/>
      <c r="B766" s="92"/>
    </row>
    <row r="767" spans="1:2" x14ac:dyDescent="0.3">
      <c r="A767" s="92"/>
      <c r="B767" s="92"/>
    </row>
    <row r="768" spans="1:2" x14ac:dyDescent="0.3">
      <c r="A768" s="92"/>
      <c r="B768" s="92"/>
    </row>
    <row r="769" spans="1:2" x14ac:dyDescent="0.3">
      <c r="A769" s="92"/>
      <c r="B769" s="92"/>
    </row>
    <row r="770" spans="1:2" x14ac:dyDescent="0.3">
      <c r="A770" s="92"/>
      <c r="B770" s="92"/>
    </row>
    <row r="771" spans="1:2" x14ac:dyDescent="0.3">
      <c r="A771" s="92"/>
      <c r="B771" s="92"/>
    </row>
    <row r="772" spans="1:2" x14ac:dyDescent="0.3">
      <c r="A772" s="92"/>
      <c r="B772" s="92"/>
    </row>
    <row r="773" spans="1:2" x14ac:dyDescent="0.3">
      <c r="A773" s="92"/>
      <c r="B773" s="92"/>
    </row>
    <row r="774" spans="1:2" x14ac:dyDescent="0.3">
      <c r="A774" s="92"/>
      <c r="B774" s="92"/>
    </row>
    <row r="775" spans="1:2" x14ac:dyDescent="0.3">
      <c r="A775" s="92"/>
      <c r="B775" s="92"/>
    </row>
    <row r="776" spans="1:2" x14ac:dyDescent="0.3">
      <c r="A776" s="92"/>
      <c r="B776" s="92"/>
    </row>
    <row r="777" spans="1:2" x14ac:dyDescent="0.3">
      <c r="A777" s="92"/>
      <c r="B777" s="92"/>
    </row>
    <row r="778" spans="1:2" x14ac:dyDescent="0.3">
      <c r="A778" s="92"/>
      <c r="B778" s="92"/>
    </row>
    <row r="779" spans="1:2" x14ac:dyDescent="0.3">
      <c r="A779" s="92"/>
      <c r="B779" s="92"/>
    </row>
    <row r="780" spans="1:2" x14ac:dyDescent="0.3">
      <c r="A780" s="92"/>
      <c r="B780" s="92"/>
    </row>
    <row r="781" spans="1:2" x14ac:dyDescent="0.3">
      <c r="A781" s="92"/>
      <c r="B781" s="92"/>
    </row>
    <row r="782" spans="1:2" x14ac:dyDescent="0.3">
      <c r="A782" s="92"/>
      <c r="B782" s="92"/>
    </row>
    <row r="783" spans="1:2" x14ac:dyDescent="0.3">
      <c r="A783" s="92"/>
      <c r="B783" s="92"/>
    </row>
    <row r="784" spans="1:2" x14ac:dyDescent="0.3">
      <c r="A784" s="92"/>
      <c r="B784" s="92"/>
    </row>
    <row r="785" spans="1:2" x14ac:dyDescent="0.3">
      <c r="A785" s="92"/>
      <c r="B785" s="92"/>
    </row>
    <row r="786" spans="1:2" x14ac:dyDescent="0.3">
      <c r="A786" s="92"/>
      <c r="B786" s="92"/>
    </row>
    <row r="787" spans="1:2" x14ac:dyDescent="0.3">
      <c r="A787" s="92"/>
      <c r="B787" s="92"/>
    </row>
    <row r="788" spans="1:2" x14ac:dyDescent="0.3">
      <c r="A788" s="92"/>
      <c r="B788" s="92"/>
    </row>
    <row r="789" spans="1:2" x14ac:dyDescent="0.3">
      <c r="A789" s="92"/>
      <c r="B789" s="92"/>
    </row>
    <row r="790" spans="1:2" x14ac:dyDescent="0.3">
      <c r="A790" s="92"/>
      <c r="B790" s="92"/>
    </row>
    <row r="791" spans="1:2" x14ac:dyDescent="0.3">
      <c r="A791" s="92"/>
      <c r="B791" s="92"/>
    </row>
    <row r="792" spans="1:2" x14ac:dyDescent="0.3">
      <c r="A792" s="92"/>
      <c r="B792" s="92"/>
    </row>
    <row r="793" spans="1:2" x14ac:dyDescent="0.3">
      <c r="A793" s="92"/>
      <c r="B793" s="92"/>
    </row>
    <row r="794" spans="1:2" x14ac:dyDescent="0.3">
      <c r="A794" s="92"/>
      <c r="B794" s="92"/>
    </row>
    <row r="795" spans="1:2" x14ac:dyDescent="0.3">
      <c r="A795" s="92"/>
      <c r="B795" s="92"/>
    </row>
    <row r="796" spans="1:2" x14ac:dyDescent="0.3">
      <c r="A796" s="92"/>
      <c r="B796" s="92"/>
    </row>
    <row r="797" spans="1:2" x14ac:dyDescent="0.3">
      <c r="A797" s="92"/>
      <c r="B797" s="92"/>
    </row>
    <row r="798" spans="1:2" x14ac:dyDescent="0.3">
      <c r="A798" s="92"/>
      <c r="B798" s="92"/>
    </row>
    <row r="799" spans="1:2" x14ac:dyDescent="0.3">
      <c r="A799" s="92"/>
      <c r="B799" s="92"/>
    </row>
    <row r="800" spans="1:2" x14ac:dyDescent="0.3">
      <c r="A800" s="92"/>
      <c r="B800" s="92"/>
    </row>
    <row r="801" spans="1:2" x14ac:dyDescent="0.3">
      <c r="A801" s="92"/>
      <c r="B801" s="92"/>
    </row>
    <row r="802" spans="1:2" x14ac:dyDescent="0.3">
      <c r="A802" s="92"/>
      <c r="B802" s="92"/>
    </row>
    <row r="803" spans="1:2" x14ac:dyDescent="0.3">
      <c r="A803" s="92"/>
      <c r="B803" s="92"/>
    </row>
    <row r="804" spans="1:2" x14ac:dyDescent="0.3">
      <c r="A804" s="92"/>
      <c r="B804" s="92"/>
    </row>
    <row r="805" spans="1:2" x14ac:dyDescent="0.3">
      <c r="A805" s="92"/>
      <c r="B805" s="92"/>
    </row>
    <row r="806" spans="1:2" x14ac:dyDescent="0.3">
      <c r="A806" s="92"/>
      <c r="B806" s="92"/>
    </row>
    <row r="807" spans="1:2" x14ac:dyDescent="0.3">
      <c r="A807" s="92"/>
      <c r="B807" s="92"/>
    </row>
    <row r="808" spans="1:2" x14ac:dyDescent="0.3">
      <c r="A808" s="92"/>
      <c r="B808" s="92"/>
    </row>
    <row r="809" spans="1:2" x14ac:dyDescent="0.3">
      <c r="A809" s="92"/>
      <c r="B809" s="92"/>
    </row>
    <row r="810" spans="1:2" x14ac:dyDescent="0.3">
      <c r="A810" s="92"/>
      <c r="B810" s="92"/>
    </row>
    <row r="811" spans="1:2" x14ac:dyDescent="0.3">
      <c r="A811" s="92"/>
      <c r="B811" s="92"/>
    </row>
    <row r="812" spans="1:2" x14ac:dyDescent="0.3">
      <c r="A812" s="92"/>
      <c r="B812" s="92"/>
    </row>
    <row r="813" spans="1:2" x14ac:dyDescent="0.3">
      <c r="A813" s="92"/>
      <c r="B813" s="92"/>
    </row>
    <row r="814" spans="1:2" x14ac:dyDescent="0.3">
      <c r="A814" s="92"/>
      <c r="B814" s="92"/>
    </row>
    <row r="815" spans="1:2" x14ac:dyDescent="0.3">
      <c r="A815" s="92"/>
      <c r="B815" s="92"/>
    </row>
    <row r="816" spans="1:2" x14ac:dyDescent="0.3">
      <c r="A816" s="92"/>
      <c r="B816" s="92"/>
    </row>
    <row r="817" spans="1:2" x14ac:dyDescent="0.3">
      <c r="A817" s="92"/>
      <c r="B817" s="92"/>
    </row>
    <row r="818" spans="1:2" x14ac:dyDescent="0.3">
      <c r="A818" s="92"/>
      <c r="B818" s="92"/>
    </row>
    <row r="819" spans="1:2" x14ac:dyDescent="0.3">
      <c r="A819" s="92"/>
      <c r="B819" s="92"/>
    </row>
    <row r="820" spans="1:2" x14ac:dyDescent="0.3">
      <c r="A820" s="92"/>
      <c r="B820" s="92"/>
    </row>
    <row r="821" spans="1:2" x14ac:dyDescent="0.3">
      <c r="A821" s="92"/>
      <c r="B821" s="92"/>
    </row>
    <row r="822" spans="1:2" x14ac:dyDescent="0.3">
      <c r="A822" s="92"/>
      <c r="B822" s="92"/>
    </row>
    <row r="823" spans="1:2" x14ac:dyDescent="0.3">
      <c r="A823" s="92"/>
      <c r="B823" s="92"/>
    </row>
    <row r="824" spans="1:2" x14ac:dyDescent="0.3">
      <c r="A824" s="92"/>
      <c r="B824" s="92"/>
    </row>
    <row r="825" spans="1:2" x14ac:dyDescent="0.3">
      <c r="A825" s="92"/>
      <c r="B825" s="92"/>
    </row>
    <row r="826" spans="1:2" x14ac:dyDescent="0.3">
      <c r="A826" s="92"/>
      <c r="B826" s="92"/>
    </row>
    <row r="827" spans="1:2" x14ac:dyDescent="0.3">
      <c r="A827" s="92"/>
      <c r="B827" s="92"/>
    </row>
    <row r="828" spans="1:2" x14ac:dyDescent="0.3">
      <c r="A828" s="92"/>
      <c r="B828" s="92"/>
    </row>
    <row r="829" spans="1:2" x14ac:dyDescent="0.3">
      <c r="A829" s="92"/>
      <c r="B829" s="92"/>
    </row>
    <row r="830" spans="1:2" x14ac:dyDescent="0.3">
      <c r="A830" s="92"/>
      <c r="B830" s="92"/>
    </row>
    <row r="831" spans="1:2" x14ac:dyDescent="0.3">
      <c r="A831" s="92"/>
      <c r="B831" s="92"/>
    </row>
    <row r="832" spans="1:2" x14ac:dyDescent="0.3">
      <c r="A832" s="92"/>
      <c r="B832" s="92"/>
    </row>
    <row r="833" spans="1:2" x14ac:dyDescent="0.3">
      <c r="A833" s="92"/>
      <c r="B833" s="92"/>
    </row>
    <row r="834" spans="1:2" x14ac:dyDescent="0.3">
      <c r="A834" s="92"/>
      <c r="B834" s="92"/>
    </row>
    <row r="835" spans="1:2" x14ac:dyDescent="0.3">
      <c r="A835" s="92"/>
      <c r="B835" s="92"/>
    </row>
    <row r="836" spans="1:2" x14ac:dyDescent="0.3">
      <c r="A836" s="92"/>
      <c r="B836" s="92"/>
    </row>
    <row r="837" spans="1:2" x14ac:dyDescent="0.3">
      <c r="A837" s="92"/>
      <c r="B837" s="92"/>
    </row>
    <row r="838" spans="1:2" x14ac:dyDescent="0.3">
      <c r="A838" s="92"/>
      <c r="B838" s="92"/>
    </row>
    <row r="839" spans="1:2" x14ac:dyDescent="0.3">
      <c r="A839" s="92"/>
      <c r="B839" s="92"/>
    </row>
    <row r="840" spans="1:2" x14ac:dyDescent="0.3">
      <c r="A840" s="92"/>
      <c r="B840" s="92"/>
    </row>
    <row r="841" spans="1:2" x14ac:dyDescent="0.3">
      <c r="A841" s="92"/>
      <c r="B841" s="92"/>
    </row>
    <row r="842" spans="1:2" x14ac:dyDescent="0.3">
      <c r="A842" s="92"/>
      <c r="B842" s="92"/>
    </row>
    <row r="843" spans="1:2" x14ac:dyDescent="0.3">
      <c r="A843" s="92"/>
      <c r="B843" s="92"/>
    </row>
    <row r="844" spans="1:2" x14ac:dyDescent="0.3">
      <c r="A844" s="92"/>
      <c r="B844" s="92"/>
    </row>
    <row r="845" spans="1:2" x14ac:dyDescent="0.3">
      <c r="A845" s="92"/>
      <c r="B845" s="92"/>
    </row>
    <row r="846" spans="1:2" x14ac:dyDescent="0.3">
      <c r="A846" s="92"/>
      <c r="B846" s="92"/>
    </row>
    <row r="847" spans="1:2" x14ac:dyDescent="0.3">
      <c r="A847" s="92"/>
      <c r="B847" s="92"/>
    </row>
    <row r="848" spans="1:2" x14ac:dyDescent="0.3">
      <c r="A848" s="92"/>
      <c r="B848" s="92"/>
    </row>
    <row r="849" spans="1:2" x14ac:dyDescent="0.3">
      <c r="A849" s="92"/>
      <c r="B849" s="92"/>
    </row>
    <row r="850" spans="1:2" x14ac:dyDescent="0.3">
      <c r="A850" s="92"/>
      <c r="B850" s="92"/>
    </row>
    <row r="851" spans="1:2" x14ac:dyDescent="0.3">
      <c r="A851" s="92"/>
      <c r="B851" s="92"/>
    </row>
    <row r="852" spans="1:2" x14ac:dyDescent="0.3">
      <c r="A852" s="92"/>
      <c r="B852" s="92"/>
    </row>
    <row r="853" spans="1:2" x14ac:dyDescent="0.3">
      <c r="A853" s="92"/>
      <c r="B853" s="92"/>
    </row>
    <row r="854" spans="1:2" x14ac:dyDescent="0.3">
      <c r="A854" s="92"/>
      <c r="B854" s="92"/>
    </row>
    <row r="855" spans="1:2" x14ac:dyDescent="0.3">
      <c r="A855" s="92"/>
      <c r="B855" s="92"/>
    </row>
    <row r="856" spans="1:2" x14ac:dyDescent="0.3">
      <c r="A856" s="92"/>
      <c r="B856" s="92"/>
    </row>
    <row r="857" spans="1:2" x14ac:dyDescent="0.3">
      <c r="A857" s="92"/>
      <c r="B857" s="92"/>
    </row>
    <row r="858" spans="1:2" x14ac:dyDescent="0.3">
      <c r="A858" s="92"/>
      <c r="B858" s="92"/>
    </row>
    <row r="859" spans="1:2" x14ac:dyDescent="0.3">
      <c r="A859" s="92"/>
      <c r="B859" s="92"/>
    </row>
    <row r="860" spans="1:2" x14ac:dyDescent="0.3">
      <c r="A860" s="92"/>
      <c r="B860" s="92"/>
    </row>
    <row r="861" spans="1:2" x14ac:dyDescent="0.3">
      <c r="A861" s="92"/>
      <c r="B861" s="92"/>
    </row>
    <row r="862" spans="1:2" x14ac:dyDescent="0.3">
      <c r="A862" s="92"/>
      <c r="B862" s="92"/>
    </row>
    <row r="863" spans="1:2" x14ac:dyDescent="0.3">
      <c r="A863" s="92"/>
      <c r="B863" s="92"/>
    </row>
    <row r="864" spans="1:2" x14ac:dyDescent="0.3">
      <c r="A864" s="92"/>
      <c r="B864" s="92"/>
    </row>
    <row r="865" spans="1:2" x14ac:dyDescent="0.3">
      <c r="A865" s="92"/>
      <c r="B865" s="92"/>
    </row>
    <row r="866" spans="1:2" x14ac:dyDescent="0.3">
      <c r="A866" s="92"/>
      <c r="B866" s="92"/>
    </row>
    <row r="867" spans="1:2" x14ac:dyDescent="0.3">
      <c r="A867" s="92"/>
      <c r="B867" s="92"/>
    </row>
    <row r="868" spans="1:2" x14ac:dyDescent="0.3">
      <c r="A868" s="92"/>
      <c r="B868" s="92"/>
    </row>
    <row r="869" spans="1:2" x14ac:dyDescent="0.3">
      <c r="A869" s="92"/>
      <c r="B869" s="92"/>
    </row>
    <row r="870" spans="1:2" x14ac:dyDescent="0.3">
      <c r="A870" s="92"/>
      <c r="B870" s="92"/>
    </row>
    <row r="871" spans="1:2" x14ac:dyDescent="0.3">
      <c r="A871" s="92"/>
      <c r="B871" s="92"/>
    </row>
    <row r="872" spans="1:2" x14ac:dyDescent="0.3">
      <c r="A872" s="92"/>
      <c r="B872" s="92"/>
    </row>
    <row r="873" spans="1:2" x14ac:dyDescent="0.3">
      <c r="A873" s="92"/>
      <c r="B873" s="92"/>
    </row>
    <row r="874" spans="1:2" x14ac:dyDescent="0.3">
      <c r="A874" s="92"/>
      <c r="B874" s="92"/>
    </row>
    <row r="875" spans="1:2" x14ac:dyDescent="0.3">
      <c r="A875" s="92"/>
      <c r="B875" s="92"/>
    </row>
    <row r="876" spans="1:2" x14ac:dyDescent="0.3">
      <c r="A876" s="92"/>
      <c r="B876" s="92"/>
    </row>
    <row r="877" spans="1:2" x14ac:dyDescent="0.3">
      <c r="A877" s="92"/>
      <c r="B877" s="92"/>
    </row>
    <row r="878" spans="1:2" x14ac:dyDescent="0.3">
      <c r="A878" s="92"/>
      <c r="B878" s="92"/>
    </row>
    <row r="879" spans="1:2" x14ac:dyDescent="0.3">
      <c r="A879" s="92"/>
      <c r="B879" s="92"/>
    </row>
    <row r="880" spans="1:2" x14ac:dyDescent="0.3">
      <c r="A880" s="92"/>
      <c r="B880" s="92"/>
    </row>
    <row r="881" spans="1:2" x14ac:dyDescent="0.3">
      <c r="A881" s="92"/>
      <c r="B881" s="92"/>
    </row>
    <row r="882" spans="1:2" x14ac:dyDescent="0.3">
      <c r="A882" s="92"/>
      <c r="B882" s="92"/>
    </row>
    <row r="883" spans="1:2" x14ac:dyDescent="0.3">
      <c r="A883" s="92"/>
      <c r="B883" s="92"/>
    </row>
    <row r="884" spans="1:2" x14ac:dyDescent="0.3">
      <c r="A884" s="92"/>
      <c r="B884" s="92"/>
    </row>
    <row r="885" spans="1:2" x14ac:dyDescent="0.3">
      <c r="A885" s="92"/>
      <c r="B885" s="92"/>
    </row>
    <row r="886" spans="1:2" x14ac:dyDescent="0.3">
      <c r="A886" s="92"/>
      <c r="B886" s="92"/>
    </row>
    <row r="887" spans="1:2" x14ac:dyDescent="0.3">
      <c r="A887" s="92"/>
      <c r="B887" s="92"/>
    </row>
    <row r="888" spans="1:2" x14ac:dyDescent="0.3">
      <c r="A888" s="92"/>
      <c r="B888" s="92"/>
    </row>
    <row r="889" spans="1:2" x14ac:dyDescent="0.3">
      <c r="A889" s="92"/>
      <c r="B889" s="92"/>
    </row>
    <row r="890" spans="1:2" x14ac:dyDescent="0.3">
      <c r="A890" s="92"/>
      <c r="B890" s="92"/>
    </row>
    <row r="891" spans="1:2" x14ac:dyDescent="0.3">
      <c r="A891" s="92"/>
      <c r="B891" s="92"/>
    </row>
    <row r="892" spans="1:2" x14ac:dyDescent="0.3">
      <c r="A892" s="92"/>
      <c r="B892" s="92"/>
    </row>
    <row r="893" spans="1:2" x14ac:dyDescent="0.3">
      <c r="A893" s="92"/>
      <c r="B893" s="92"/>
    </row>
    <row r="894" spans="1:2" x14ac:dyDescent="0.3">
      <c r="A894" s="92"/>
      <c r="B894" s="92"/>
    </row>
    <row r="895" spans="1:2" x14ac:dyDescent="0.3">
      <c r="A895" s="92"/>
      <c r="B895" s="92"/>
    </row>
    <row r="896" spans="1:2" x14ac:dyDescent="0.3">
      <c r="A896" s="92"/>
      <c r="B896" s="92"/>
    </row>
    <row r="897" spans="1:2" x14ac:dyDescent="0.3">
      <c r="A897" s="92"/>
      <c r="B897" s="92"/>
    </row>
    <row r="898" spans="1:2" x14ac:dyDescent="0.3">
      <c r="A898" s="92"/>
      <c r="B898" s="92"/>
    </row>
    <row r="899" spans="1:2" x14ac:dyDescent="0.3">
      <c r="A899" s="92"/>
      <c r="B899" s="92"/>
    </row>
    <row r="900" spans="1:2" x14ac:dyDescent="0.3">
      <c r="A900" s="92"/>
      <c r="B900" s="92"/>
    </row>
    <row r="901" spans="1:2" x14ac:dyDescent="0.3">
      <c r="A901" s="92"/>
      <c r="B901" s="92"/>
    </row>
    <row r="902" spans="1:2" x14ac:dyDescent="0.3">
      <c r="A902" s="92"/>
      <c r="B902" s="92"/>
    </row>
    <row r="903" spans="1:2" x14ac:dyDescent="0.3">
      <c r="A903" s="92"/>
      <c r="B903" s="92"/>
    </row>
    <row r="904" spans="1:2" x14ac:dyDescent="0.3">
      <c r="A904" s="92"/>
      <c r="B904" s="92"/>
    </row>
    <row r="905" spans="1:2" x14ac:dyDescent="0.3">
      <c r="A905" s="92"/>
      <c r="B905" s="92"/>
    </row>
    <row r="906" spans="1:2" x14ac:dyDescent="0.3">
      <c r="A906" s="92"/>
      <c r="B906" s="92"/>
    </row>
    <row r="907" spans="1:2" x14ac:dyDescent="0.3">
      <c r="A907" s="92"/>
      <c r="B907" s="92"/>
    </row>
    <row r="908" spans="1:2" x14ac:dyDescent="0.3">
      <c r="A908" s="92"/>
      <c r="B908" s="92"/>
    </row>
    <row r="909" spans="1:2" x14ac:dyDescent="0.3">
      <c r="A909" s="92"/>
      <c r="B909" s="92"/>
    </row>
    <row r="910" spans="1:2" x14ac:dyDescent="0.3">
      <c r="A910" s="92"/>
      <c r="B910" s="92"/>
    </row>
    <row r="911" spans="1:2" x14ac:dyDescent="0.3">
      <c r="A911" s="92"/>
      <c r="B911" s="92"/>
    </row>
    <row r="912" spans="1:2" x14ac:dyDescent="0.3">
      <c r="A912" s="92"/>
      <c r="B912" s="92"/>
    </row>
    <row r="913" spans="1:2" x14ac:dyDescent="0.3">
      <c r="A913" s="92"/>
      <c r="B913" s="92"/>
    </row>
    <row r="914" spans="1:2" x14ac:dyDescent="0.3">
      <c r="A914" s="92"/>
      <c r="B914" s="92"/>
    </row>
    <row r="915" spans="1:2" x14ac:dyDescent="0.3">
      <c r="A915" s="92"/>
      <c r="B915" s="92"/>
    </row>
    <row r="916" spans="1:2" x14ac:dyDescent="0.3">
      <c r="A916" s="92"/>
      <c r="B916" s="92"/>
    </row>
    <row r="917" spans="1:2" x14ac:dyDescent="0.3">
      <c r="A917" s="92"/>
      <c r="B917" s="92"/>
    </row>
    <row r="918" spans="1:2" x14ac:dyDescent="0.3">
      <c r="A918" s="92"/>
      <c r="B918" s="92"/>
    </row>
    <row r="919" spans="1:2" x14ac:dyDescent="0.3">
      <c r="A919" s="92"/>
      <c r="B919" s="92"/>
    </row>
    <row r="920" spans="1:2" x14ac:dyDescent="0.3">
      <c r="A920" s="92"/>
      <c r="B920" s="92"/>
    </row>
    <row r="921" spans="1:2" x14ac:dyDescent="0.3">
      <c r="A921" s="92"/>
      <c r="B921" s="92"/>
    </row>
    <row r="922" spans="1:2" x14ac:dyDescent="0.3">
      <c r="A922" s="92"/>
      <c r="B922" s="92"/>
    </row>
    <row r="923" spans="1:2" x14ac:dyDescent="0.3">
      <c r="A923" s="92"/>
      <c r="B923" s="92"/>
    </row>
    <row r="924" spans="1:2" x14ac:dyDescent="0.3">
      <c r="A924" s="92"/>
      <c r="B924" s="92"/>
    </row>
    <row r="925" spans="1:2" x14ac:dyDescent="0.3">
      <c r="A925" s="92"/>
      <c r="B925" s="92"/>
    </row>
    <row r="926" spans="1:2" x14ac:dyDescent="0.3">
      <c r="A926" s="92"/>
      <c r="B926" s="92"/>
    </row>
    <row r="927" spans="1:2" x14ac:dyDescent="0.3">
      <c r="A927" s="92"/>
      <c r="B927" s="92"/>
    </row>
    <row r="928" spans="1:2" x14ac:dyDescent="0.3">
      <c r="A928" s="92"/>
      <c r="B928" s="92"/>
    </row>
    <row r="929" spans="1:2" x14ac:dyDescent="0.3">
      <c r="A929" s="92"/>
      <c r="B929" s="92"/>
    </row>
    <row r="930" spans="1:2" x14ac:dyDescent="0.3">
      <c r="A930" s="92"/>
      <c r="B930" s="92"/>
    </row>
    <row r="931" spans="1:2" x14ac:dyDescent="0.3">
      <c r="A931" s="92"/>
      <c r="B931" s="92"/>
    </row>
    <row r="932" spans="1:2" x14ac:dyDescent="0.3">
      <c r="A932" s="92"/>
      <c r="B932" s="92"/>
    </row>
    <row r="933" spans="1:2" x14ac:dyDescent="0.3">
      <c r="A933" s="92"/>
      <c r="B933" s="92"/>
    </row>
    <row r="934" spans="1:2" x14ac:dyDescent="0.3">
      <c r="A934" s="92"/>
      <c r="B934" s="92"/>
    </row>
    <row r="935" spans="1:2" x14ac:dyDescent="0.3">
      <c r="A935" s="92"/>
      <c r="B935" s="92"/>
    </row>
    <row r="936" spans="1:2" x14ac:dyDescent="0.3">
      <c r="A936" s="92"/>
      <c r="B936" s="92"/>
    </row>
    <row r="937" spans="1:2" x14ac:dyDescent="0.3">
      <c r="A937" s="92"/>
      <c r="B937" s="92"/>
    </row>
    <row r="938" spans="1:2" x14ac:dyDescent="0.3">
      <c r="A938" s="92"/>
      <c r="B938" s="92"/>
    </row>
    <row r="939" spans="1:2" x14ac:dyDescent="0.3">
      <c r="A939" s="92"/>
      <c r="B939" s="92"/>
    </row>
    <row r="940" spans="1:2" x14ac:dyDescent="0.3">
      <c r="A940" s="92"/>
      <c r="B940" s="92"/>
    </row>
    <row r="941" spans="1:2" x14ac:dyDescent="0.3">
      <c r="A941" s="92"/>
      <c r="B941" s="92"/>
    </row>
    <row r="942" spans="1:2" x14ac:dyDescent="0.3">
      <c r="A942" s="92"/>
      <c r="B942" s="92"/>
    </row>
    <row r="943" spans="1:2" x14ac:dyDescent="0.3">
      <c r="A943" s="92"/>
      <c r="B943" s="92"/>
    </row>
    <row r="944" spans="1:2" x14ac:dyDescent="0.3">
      <c r="A944" s="92"/>
      <c r="B944" s="92"/>
    </row>
    <row r="945" spans="1:2" x14ac:dyDescent="0.3">
      <c r="A945" s="92"/>
      <c r="B945" s="92"/>
    </row>
    <row r="946" spans="1:2" x14ac:dyDescent="0.3">
      <c r="A946" s="92"/>
      <c r="B946" s="92"/>
    </row>
    <row r="947" spans="1:2" x14ac:dyDescent="0.3">
      <c r="A947" s="92"/>
      <c r="B947" s="92"/>
    </row>
    <row r="948" spans="1:2" x14ac:dyDescent="0.3">
      <c r="A948" s="92"/>
      <c r="B948" s="92"/>
    </row>
    <row r="949" spans="1:2" x14ac:dyDescent="0.3">
      <c r="A949" s="92"/>
      <c r="B949" s="92"/>
    </row>
    <row r="950" spans="1:2" x14ac:dyDescent="0.3">
      <c r="A950" s="92"/>
      <c r="B950" s="92"/>
    </row>
    <row r="951" spans="1:2" x14ac:dyDescent="0.3">
      <c r="A951" s="92"/>
      <c r="B951" s="92"/>
    </row>
    <row r="952" spans="1:2" x14ac:dyDescent="0.3">
      <c r="A952" s="92"/>
      <c r="B952" s="92"/>
    </row>
    <row r="953" spans="1:2" x14ac:dyDescent="0.3">
      <c r="A953" s="92"/>
      <c r="B953" s="92"/>
    </row>
    <row r="954" spans="1:2" x14ac:dyDescent="0.3">
      <c r="A954" s="92"/>
      <c r="B954" s="92"/>
    </row>
    <row r="955" spans="1:2" x14ac:dyDescent="0.3">
      <c r="A955" s="92"/>
      <c r="B955" s="92"/>
    </row>
    <row r="956" spans="1:2" x14ac:dyDescent="0.3">
      <c r="A956" s="92"/>
      <c r="B956" s="92"/>
    </row>
    <row r="957" spans="1:2" x14ac:dyDescent="0.3">
      <c r="A957" s="92"/>
      <c r="B957" s="92"/>
    </row>
    <row r="958" spans="1:2" x14ac:dyDescent="0.3">
      <c r="A958" s="92"/>
      <c r="B958" s="92"/>
    </row>
    <row r="959" spans="1:2" x14ac:dyDescent="0.3">
      <c r="A959" s="92"/>
      <c r="B959" s="92"/>
    </row>
    <row r="960" spans="1:2" x14ac:dyDescent="0.3">
      <c r="A960" s="92"/>
      <c r="B960" s="92"/>
    </row>
    <row r="961" spans="1:2" x14ac:dyDescent="0.3">
      <c r="A961" s="92"/>
      <c r="B961" s="92"/>
    </row>
    <row r="962" spans="1:2" x14ac:dyDescent="0.3">
      <c r="A962" s="92"/>
      <c r="B962" s="92"/>
    </row>
    <row r="963" spans="1:2" x14ac:dyDescent="0.3">
      <c r="A963" s="92"/>
      <c r="B963" s="92"/>
    </row>
    <row r="964" spans="1:2" x14ac:dyDescent="0.3">
      <c r="A964" s="92"/>
      <c r="B964" s="92"/>
    </row>
    <row r="965" spans="1:2" x14ac:dyDescent="0.3">
      <c r="A965" s="92"/>
      <c r="B965" s="92"/>
    </row>
    <row r="966" spans="1:2" x14ac:dyDescent="0.3">
      <c r="A966" s="92"/>
      <c r="B966" s="92"/>
    </row>
    <row r="967" spans="1:2" x14ac:dyDescent="0.3">
      <c r="A967" s="92"/>
      <c r="B967" s="92"/>
    </row>
    <row r="968" spans="1:2" x14ac:dyDescent="0.3">
      <c r="A968" s="92"/>
      <c r="B968" s="92"/>
    </row>
    <row r="969" spans="1:2" x14ac:dyDescent="0.3">
      <c r="A969" s="92"/>
      <c r="B969" s="92"/>
    </row>
    <row r="970" spans="1:2" x14ac:dyDescent="0.3">
      <c r="A970" s="92"/>
      <c r="B970" s="92"/>
    </row>
    <row r="971" spans="1:2" x14ac:dyDescent="0.3">
      <c r="A971" s="92"/>
      <c r="B971" s="92"/>
    </row>
    <row r="972" spans="1:2" x14ac:dyDescent="0.3">
      <c r="A972" s="92"/>
      <c r="B972" s="92"/>
    </row>
    <row r="973" spans="1:2" x14ac:dyDescent="0.3">
      <c r="A973" s="92"/>
      <c r="B973" s="92"/>
    </row>
    <row r="974" spans="1:2" x14ac:dyDescent="0.3">
      <c r="A974" s="92"/>
      <c r="B974" s="92"/>
    </row>
    <row r="975" spans="1:2" x14ac:dyDescent="0.3">
      <c r="A975" s="92"/>
      <c r="B975" s="92"/>
    </row>
    <row r="976" spans="1:2" x14ac:dyDescent="0.3">
      <c r="A976" s="92"/>
      <c r="B976" s="92"/>
    </row>
    <row r="977" spans="1:2" x14ac:dyDescent="0.3">
      <c r="A977" s="92"/>
      <c r="B977" s="92"/>
    </row>
    <row r="978" spans="1:2" x14ac:dyDescent="0.3">
      <c r="A978" s="92"/>
      <c r="B978" s="92"/>
    </row>
    <row r="979" spans="1:2" x14ac:dyDescent="0.3">
      <c r="A979" s="92"/>
      <c r="B979" s="92"/>
    </row>
    <row r="980" spans="1:2" x14ac:dyDescent="0.3">
      <c r="A980" s="92"/>
      <c r="B980" s="92"/>
    </row>
    <row r="981" spans="1:2" x14ac:dyDescent="0.3">
      <c r="A981" s="92"/>
      <c r="B981" s="92"/>
    </row>
    <row r="982" spans="1:2" x14ac:dyDescent="0.3">
      <c r="A982" s="92"/>
      <c r="B982" s="92"/>
    </row>
    <row r="983" spans="1:2" x14ac:dyDescent="0.3">
      <c r="A983" s="92"/>
      <c r="B983" s="92"/>
    </row>
    <row r="984" spans="1:2" x14ac:dyDescent="0.3">
      <c r="A984" s="92"/>
      <c r="B984" s="92"/>
    </row>
    <row r="985" spans="1:2" x14ac:dyDescent="0.3">
      <c r="A985" s="92"/>
      <c r="B985" s="92"/>
    </row>
    <row r="986" spans="1:2" x14ac:dyDescent="0.3">
      <c r="A986" s="92"/>
      <c r="B986" s="92"/>
    </row>
    <row r="987" spans="1:2" x14ac:dyDescent="0.3">
      <c r="A987" s="92"/>
      <c r="B987" s="92"/>
    </row>
    <row r="988" spans="1:2" x14ac:dyDescent="0.3">
      <c r="A988" s="92"/>
      <c r="B988" s="92"/>
    </row>
    <row r="989" spans="1:2" x14ac:dyDescent="0.3">
      <c r="A989" s="92"/>
      <c r="B989" s="92"/>
    </row>
    <row r="990" spans="1:2" x14ac:dyDescent="0.3">
      <c r="A990" s="92"/>
      <c r="B990" s="92"/>
    </row>
    <row r="991" spans="1:2" x14ac:dyDescent="0.3">
      <c r="A991" s="92"/>
      <c r="B991" s="92"/>
    </row>
    <row r="992" spans="1:2" x14ac:dyDescent="0.3">
      <c r="A992" s="92"/>
      <c r="B992" s="92"/>
    </row>
    <row r="993" spans="1:2" x14ac:dyDescent="0.3">
      <c r="A993" s="92"/>
      <c r="B993" s="92"/>
    </row>
    <row r="994" spans="1:2" x14ac:dyDescent="0.3">
      <c r="A994" s="92"/>
      <c r="B994" s="92"/>
    </row>
    <row r="995" spans="1:2" x14ac:dyDescent="0.3">
      <c r="A995" s="92"/>
      <c r="B995" s="92"/>
    </row>
    <row r="996" spans="1:2" x14ac:dyDescent="0.3">
      <c r="A996" s="92"/>
      <c r="B996" s="92"/>
    </row>
    <row r="997" spans="1:2" x14ac:dyDescent="0.3">
      <c r="A997" s="92"/>
      <c r="B997" s="92"/>
    </row>
    <row r="998" spans="1:2" x14ac:dyDescent="0.3">
      <c r="A998" s="92"/>
      <c r="B998" s="92"/>
    </row>
    <row r="999" spans="1:2" x14ac:dyDescent="0.3">
      <c r="A999" s="92"/>
      <c r="B999" s="92"/>
    </row>
    <row r="1000" spans="1:2" x14ac:dyDescent="0.3">
      <c r="A1000" s="92"/>
      <c r="B1000" s="92"/>
    </row>
    <row r="1001" spans="1:2" x14ac:dyDescent="0.3">
      <c r="A1001" s="92"/>
      <c r="B1001" s="92"/>
    </row>
    <row r="1002" spans="1:2" x14ac:dyDescent="0.3">
      <c r="A1002" s="92"/>
      <c r="B1002" s="92"/>
    </row>
    <row r="1003" spans="1:2" x14ac:dyDescent="0.3">
      <c r="A1003" s="92"/>
      <c r="B1003" s="92"/>
    </row>
    <row r="1004" spans="1:2" x14ac:dyDescent="0.3">
      <c r="A1004" s="92"/>
      <c r="B1004" s="92"/>
    </row>
    <row r="1005" spans="1:2" x14ac:dyDescent="0.3">
      <c r="A1005" s="92"/>
      <c r="B1005" s="92"/>
    </row>
    <row r="1006" spans="1:2" x14ac:dyDescent="0.3">
      <c r="A1006" s="92"/>
      <c r="B1006" s="92"/>
    </row>
    <row r="1007" spans="1:2" x14ac:dyDescent="0.3">
      <c r="A1007" s="92"/>
      <c r="B1007" s="92"/>
    </row>
    <row r="1008" spans="1:2" x14ac:dyDescent="0.3">
      <c r="A1008" s="92"/>
      <c r="B1008" s="92"/>
    </row>
    <row r="1009" spans="1:2" x14ac:dyDescent="0.3">
      <c r="A1009" s="92"/>
      <c r="B1009" s="92"/>
    </row>
    <row r="1010" spans="1:2" x14ac:dyDescent="0.3">
      <c r="A1010" s="92"/>
      <c r="B1010" s="92"/>
    </row>
    <row r="1011" spans="1:2" x14ac:dyDescent="0.3">
      <c r="A1011" s="92"/>
      <c r="B1011" s="92"/>
    </row>
    <row r="1012" spans="1:2" x14ac:dyDescent="0.3">
      <c r="A1012" s="92"/>
      <c r="B1012" s="92"/>
    </row>
    <row r="1013" spans="1:2" x14ac:dyDescent="0.3">
      <c r="A1013" s="92"/>
      <c r="B1013" s="92"/>
    </row>
    <row r="1014" spans="1:2" x14ac:dyDescent="0.3">
      <c r="A1014" s="92"/>
      <c r="B1014" s="92"/>
    </row>
    <row r="1015" spans="1:2" x14ac:dyDescent="0.3">
      <c r="A1015" s="92"/>
      <c r="B1015" s="92"/>
    </row>
    <row r="1016" spans="1:2" x14ac:dyDescent="0.3">
      <c r="A1016" s="92"/>
      <c r="B1016" s="92"/>
    </row>
    <row r="1017" spans="1:2" x14ac:dyDescent="0.3">
      <c r="A1017" s="92"/>
      <c r="B1017" s="92"/>
    </row>
    <row r="1018" spans="1:2" x14ac:dyDescent="0.3">
      <c r="A1018" s="92"/>
      <c r="B1018" s="92"/>
    </row>
    <row r="1019" spans="1:2" x14ac:dyDescent="0.3">
      <c r="A1019" s="92"/>
      <c r="B1019" s="92"/>
    </row>
    <row r="1020" spans="1:2" x14ac:dyDescent="0.3">
      <c r="A1020" s="92"/>
      <c r="B1020" s="92"/>
    </row>
    <row r="1021" spans="1:2" x14ac:dyDescent="0.3">
      <c r="A1021" s="92"/>
      <c r="B1021" s="92"/>
    </row>
    <row r="1022" spans="1:2" x14ac:dyDescent="0.3">
      <c r="A1022" s="92"/>
      <c r="B1022" s="92"/>
    </row>
    <row r="1023" spans="1:2" x14ac:dyDescent="0.3">
      <c r="A1023" s="92"/>
      <c r="B1023" s="92"/>
    </row>
    <row r="1024" spans="1:2" x14ac:dyDescent="0.3">
      <c r="A1024" s="92"/>
      <c r="B1024" s="92"/>
    </row>
    <row r="1025" spans="1:2" x14ac:dyDescent="0.3">
      <c r="A1025" s="92"/>
      <c r="B1025" s="92"/>
    </row>
    <row r="1026" spans="1:2" x14ac:dyDescent="0.3">
      <c r="A1026" s="92"/>
      <c r="B1026" s="92"/>
    </row>
    <row r="1027" spans="1:2" x14ac:dyDescent="0.3">
      <c r="A1027" s="92"/>
      <c r="B1027" s="92"/>
    </row>
    <row r="1028" spans="1:2" x14ac:dyDescent="0.3">
      <c r="A1028" s="92"/>
      <c r="B1028" s="92"/>
    </row>
    <row r="1029" spans="1:2" x14ac:dyDescent="0.3">
      <c r="A1029" s="92"/>
      <c r="B1029" s="92"/>
    </row>
    <row r="1030" spans="1:2" x14ac:dyDescent="0.3">
      <c r="A1030" s="92"/>
      <c r="B1030" s="92"/>
    </row>
    <row r="1031" spans="1:2" x14ac:dyDescent="0.3">
      <c r="A1031" s="92"/>
      <c r="B1031" s="92"/>
    </row>
    <row r="1032" spans="1:2" x14ac:dyDescent="0.3">
      <c r="A1032" s="92"/>
      <c r="B1032" s="92"/>
    </row>
    <row r="1033" spans="1:2" x14ac:dyDescent="0.3">
      <c r="A1033" s="92"/>
      <c r="B1033" s="92"/>
    </row>
    <row r="1034" spans="1:2" x14ac:dyDescent="0.3">
      <c r="A1034" s="92"/>
      <c r="B1034" s="92"/>
    </row>
    <row r="1035" spans="1:2" x14ac:dyDescent="0.3">
      <c r="A1035" s="92"/>
      <c r="B1035" s="92"/>
    </row>
    <row r="1036" spans="1:2" x14ac:dyDescent="0.3">
      <c r="A1036" s="92"/>
      <c r="B1036" s="92"/>
    </row>
    <row r="1037" spans="1:2" x14ac:dyDescent="0.3">
      <c r="A1037" s="92"/>
      <c r="B1037" s="92"/>
    </row>
    <row r="1038" spans="1:2" x14ac:dyDescent="0.3">
      <c r="A1038" s="92"/>
      <c r="B1038" s="92"/>
    </row>
    <row r="1039" spans="1:2" x14ac:dyDescent="0.3">
      <c r="A1039" s="92"/>
      <c r="B1039" s="92"/>
    </row>
    <row r="1040" spans="1:2" x14ac:dyDescent="0.3">
      <c r="A1040" s="92"/>
      <c r="B1040" s="92"/>
    </row>
    <row r="1041" spans="1:2" x14ac:dyDescent="0.3">
      <c r="A1041" s="92"/>
      <c r="B1041" s="92"/>
    </row>
    <row r="1042" spans="1:2" x14ac:dyDescent="0.3">
      <c r="A1042" s="92"/>
      <c r="B1042" s="92"/>
    </row>
    <row r="1043" spans="1:2" x14ac:dyDescent="0.3">
      <c r="A1043" s="92"/>
      <c r="B1043" s="92"/>
    </row>
    <row r="1044" spans="1:2" x14ac:dyDescent="0.3">
      <c r="A1044" s="92"/>
      <c r="B1044" s="92"/>
    </row>
    <row r="1045" spans="1:2" x14ac:dyDescent="0.3">
      <c r="A1045" s="92"/>
      <c r="B1045" s="92"/>
    </row>
    <row r="1046" spans="1:2" x14ac:dyDescent="0.3">
      <c r="A1046" s="92"/>
      <c r="B1046" s="92"/>
    </row>
    <row r="1047" spans="1:2" x14ac:dyDescent="0.3">
      <c r="A1047" s="92"/>
      <c r="B1047" s="92"/>
    </row>
    <row r="1048" spans="1:2" x14ac:dyDescent="0.3">
      <c r="A1048" s="92"/>
      <c r="B1048" s="92"/>
    </row>
    <row r="1049" spans="1:2" x14ac:dyDescent="0.3">
      <c r="A1049" s="92"/>
      <c r="B1049" s="92"/>
    </row>
    <row r="1050" spans="1:2" x14ac:dyDescent="0.3">
      <c r="A1050" s="92"/>
      <c r="B1050" s="92"/>
    </row>
    <row r="1051" spans="1:2" x14ac:dyDescent="0.3">
      <c r="A1051" s="92"/>
      <c r="B1051" s="92"/>
    </row>
    <row r="1052" spans="1:2" x14ac:dyDescent="0.3">
      <c r="A1052" s="92"/>
      <c r="B1052" s="92"/>
    </row>
    <row r="1053" spans="1:2" x14ac:dyDescent="0.3">
      <c r="A1053" s="92"/>
      <c r="B1053" s="92"/>
    </row>
    <row r="1054" spans="1:2" x14ac:dyDescent="0.3">
      <c r="A1054" s="92"/>
      <c r="B1054" s="92"/>
    </row>
    <row r="1055" spans="1:2" x14ac:dyDescent="0.3">
      <c r="A1055" s="92"/>
      <c r="B1055" s="92"/>
    </row>
    <row r="1056" spans="1:2" x14ac:dyDescent="0.3">
      <c r="A1056" s="92"/>
      <c r="B1056" s="92"/>
    </row>
    <row r="1057" spans="1:2" x14ac:dyDescent="0.3">
      <c r="A1057" s="92"/>
      <c r="B1057" s="92"/>
    </row>
    <row r="1058" spans="1:2" x14ac:dyDescent="0.3">
      <c r="A1058" s="92"/>
      <c r="B1058" s="92"/>
    </row>
    <row r="1059" spans="1:2" x14ac:dyDescent="0.3">
      <c r="A1059" s="92"/>
      <c r="B1059" s="92"/>
    </row>
    <row r="1060" spans="1:2" x14ac:dyDescent="0.3">
      <c r="A1060" s="92"/>
      <c r="B1060" s="92"/>
    </row>
    <row r="1061" spans="1:2" x14ac:dyDescent="0.3">
      <c r="A1061" s="92"/>
      <c r="B1061" s="92"/>
    </row>
    <row r="1062" spans="1:2" x14ac:dyDescent="0.3">
      <c r="A1062" s="92"/>
      <c r="B1062" s="92"/>
    </row>
    <row r="1063" spans="1:2" x14ac:dyDescent="0.3">
      <c r="A1063" s="92"/>
      <c r="B1063" s="92"/>
    </row>
    <row r="1064" spans="1:2" x14ac:dyDescent="0.3">
      <c r="A1064" s="92"/>
      <c r="B1064" s="92"/>
    </row>
    <row r="1065" spans="1:2" x14ac:dyDescent="0.3">
      <c r="A1065" s="92"/>
      <c r="B1065" s="92"/>
    </row>
    <row r="1066" spans="1:2" x14ac:dyDescent="0.3">
      <c r="A1066" s="92"/>
      <c r="B1066" s="92"/>
    </row>
    <row r="1067" spans="1:2" x14ac:dyDescent="0.3">
      <c r="A1067" s="92"/>
      <c r="B1067" s="92"/>
    </row>
    <row r="1068" spans="1:2" x14ac:dyDescent="0.3">
      <c r="A1068" s="92"/>
      <c r="B1068" s="92"/>
    </row>
    <row r="1069" spans="1:2" x14ac:dyDescent="0.3">
      <c r="A1069" s="92"/>
      <c r="B1069" s="92"/>
    </row>
    <row r="1070" spans="1:2" x14ac:dyDescent="0.3">
      <c r="A1070" s="92"/>
      <c r="B1070" s="92"/>
    </row>
    <row r="1071" spans="1:2" x14ac:dyDescent="0.3">
      <c r="A1071" s="92"/>
      <c r="B1071" s="92"/>
    </row>
    <row r="1072" spans="1:2" x14ac:dyDescent="0.3">
      <c r="A1072" s="92"/>
      <c r="B1072" s="92"/>
    </row>
    <row r="1073" spans="1:2" x14ac:dyDescent="0.3">
      <c r="A1073" s="92"/>
      <c r="B1073" s="92"/>
    </row>
    <row r="1074" spans="1:2" x14ac:dyDescent="0.3">
      <c r="A1074" s="92"/>
      <c r="B1074" s="92"/>
    </row>
    <row r="1075" spans="1:2" x14ac:dyDescent="0.3">
      <c r="A1075" s="92"/>
      <c r="B1075" s="92"/>
    </row>
    <row r="1076" spans="1:2" x14ac:dyDescent="0.3">
      <c r="A1076" s="92"/>
      <c r="B1076" s="92"/>
    </row>
    <row r="1077" spans="1:2" x14ac:dyDescent="0.3">
      <c r="A1077" s="92"/>
      <c r="B1077" s="92"/>
    </row>
    <row r="1078" spans="1:2" x14ac:dyDescent="0.3">
      <c r="A1078" s="92"/>
      <c r="B1078" s="92"/>
    </row>
    <row r="1079" spans="1:2" x14ac:dyDescent="0.3">
      <c r="A1079" s="92"/>
      <c r="B1079" s="92"/>
    </row>
    <row r="1080" spans="1:2" x14ac:dyDescent="0.3">
      <c r="A1080" s="92"/>
      <c r="B1080" s="92"/>
    </row>
    <row r="1081" spans="1:2" x14ac:dyDescent="0.3">
      <c r="A1081" s="92"/>
      <c r="B1081" s="92"/>
    </row>
    <row r="1082" spans="1:2" x14ac:dyDescent="0.3">
      <c r="A1082" s="92"/>
      <c r="B1082" s="92"/>
    </row>
    <row r="1083" spans="1:2" x14ac:dyDescent="0.3">
      <c r="A1083" s="92"/>
      <c r="B1083" s="92"/>
    </row>
    <row r="1084" spans="1:2" x14ac:dyDescent="0.3">
      <c r="A1084" s="92"/>
      <c r="B1084" s="92"/>
    </row>
    <row r="1085" spans="1:2" x14ac:dyDescent="0.3">
      <c r="A1085" s="92"/>
      <c r="B1085" s="92"/>
    </row>
    <row r="1086" spans="1:2" x14ac:dyDescent="0.3">
      <c r="A1086" s="92"/>
      <c r="B1086" s="92"/>
    </row>
    <row r="1087" spans="1:2" x14ac:dyDescent="0.3">
      <c r="A1087" s="92"/>
      <c r="B1087" s="92"/>
    </row>
    <row r="1088" spans="1:2" x14ac:dyDescent="0.3">
      <c r="A1088" s="92"/>
      <c r="B1088" s="92"/>
    </row>
    <row r="1089" spans="1:2" x14ac:dyDescent="0.3">
      <c r="A1089" s="92"/>
      <c r="B1089" s="92"/>
    </row>
    <row r="1090" spans="1:2" x14ac:dyDescent="0.3">
      <c r="A1090" s="92"/>
      <c r="B1090" s="92"/>
    </row>
    <row r="1091" spans="1:2" x14ac:dyDescent="0.3">
      <c r="A1091" s="92"/>
      <c r="B1091" s="92"/>
    </row>
    <row r="1092" spans="1:2" x14ac:dyDescent="0.3">
      <c r="A1092" s="92"/>
      <c r="B1092" s="92"/>
    </row>
    <row r="1093" spans="1:2" x14ac:dyDescent="0.3">
      <c r="A1093" s="92"/>
      <c r="B1093" s="92"/>
    </row>
    <row r="1094" spans="1:2" x14ac:dyDescent="0.3">
      <c r="A1094" s="92"/>
      <c r="B1094" s="92"/>
    </row>
    <row r="1095" spans="1:2" x14ac:dyDescent="0.3">
      <c r="A1095" s="92"/>
      <c r="B1095" s="92"/>
    </row>
    <row r="1096" spans="1:2" x14ac:dyDescent="0.3">
      <c r="A1096" s="92"/>
      <c r="B1096" s="92"/>
    </row>
    <row r="1097" spans="1:2" x14ac:dyDescent="0.3">
      <c r="A1097" s="92"/>
      <c r="B1097" s="92"/>
    </row>
    <row r="1098" spans="1:2" x14ac:dyDescent="0.3">
      <c r="A1098" s="92"/>
      <c r="B1098" s="92"/>
    </row>
    <row r="1099" spans="1:2" x14ac:dyDescent="0.3">
      <c r="A1099" s="92"/>
      <c r="B1099" s="92"/>
    </row>
    <row r="1100" spans="1:2" x14ac:dyDescent="0.3">
      <c r="A1100" s="92"/>
      <c r="B1100" s="92"/>
    </row>
    <row r="1101" spans="1:2" x14ac:dyDescent="0.3">
      <c r="A1101" s="92"/>
      <c r="B1101" s="92"/>
    </row>
    <row r="1102" spans="1:2" x14ac:dyDescent="0.3">
      <c r="A1102" s="92"/>
      <c r="B1102" s="92"/>
    </row>
    <row r="1103" spans="1:2" x14ac:dyDescent="0.3">
      <c r="A1103" s="92"/>
      <c r="B1103" s="92"/>
    </row>
    <row r="1104" spans="1:2" x14ac:dyDescent="0.3">
      <c r="A1104" s="92"/>
      <c r="B1104" s="92"/>
    </row>
    <row r="1105" spans="1:2" x14ac:dyDescent="0.3">
      <c r="A1105" s="92"/>
      <c r="B1105" s="92"/>
    </row>
    <row r="1106" spans="1:2" x14ac:dyDescent="0.3">
      <c r="A1106" s="92"/>
      <c r="B1106" s="92"/>
    </row>
    <row r="1107" spans="1:2" x14ac:dyDescent="0.3">
      <c r="A1107" s="92"/>
      <c r="B1107" s="92"/>
    </row>
    <row r="1108" spans="1:2" x14ac:dyDescent="0.3">
      <c r="A1108" s="92"/>
      <c r="B1108" s="92"/>
    </row>
    <row r="1109" spans="1:2" x14ac:dyDescent="0.3">
      <c r="A1109" s="92"/>
      <c r="B1109" s="92"/>
    </row>
    <row r="1110" spans="1:2" x14ac:dyDescent="0.3">
      <c r="A1110" s="92"/>
      <c r="B1110" s="92"/>
    </row>
    <row r="1111" spans="1:2" x14ac:dyDescent="0.3">
      <c r="A1111" s="92"/>
      <c r="B1111" s="92"/>
    </row>
    <row r="1112" spans="1:2" x14ac:dyDescent="0.3">
      <c r="A1112" s="92"/>
      <c r="B1112" s="92"/>
    </row>
    <row r="1113" spans="1:2" x14ac:dyDescent="0.3">
      <c r="A1113" s="92"/>
      <c r="B1113" s="92"/>
    </row>
    <row r="1114" spans="1:2" x14ac:dyDescent="0.3">
      <c r="A1114" s="92"/>
      <c r="B1114" s="92"/>
    </row>
    <row r="1115" spans="1:2" x14ac:dyDescent="0.3">
      <c r="A1115" s="92"/>
      <c r="B1115" s="92"/>
    </row>
    <row r="1116" spans="1:2" x14ac:dyDescent="0.3">
      <c r="A1116" s="92"/>
      <c r="B1116" s="92"/>
    </row>
    <row r="1117" spans="1:2" x14ac:dyDescent="0.3">
      <c r="A1117" s="92"/>
      <c r="B1117" s="92"/>
    </row>
    <row r="1118" spans="1:2" x14ac:dyDescent="0.3">
      <c r="A1118" s="92"/>
      <c r="B1118" s="92"/>
    </row>
    <row r="1119" spans="1:2" x14ac:dyDescent="0.3">
      <c r="A1119" s="92"/>
      <c r="B1119" s="92"/>
    </row>
    <row r="1120" spans="1:2" x14ac:dyDescent="0.3">
      <c r="A1120" s="92"/>
      <c r="B1120" s="92"/>
    </row>
    <row r="1121" spans="1:2" x14ac:dyDescent="0.3">
      <c r="A1121" s="92"/>
      <c r="B1121" s="92"/>
    </row>
    <row r="1122" spans="1:2" x14ac:dyDescent="0.3">
      <c r="A1122" s="92"/>
      <c r="B1122" s="92"/>
    </row>
    <row r="1123" spans="1:2" x14ac:dyDescent="0.3">
      <c r="A1123" s="92"/>
      <c r="B1123" s="92"/>
    </row>
    <row r="1124" spans="1:2" x14ac:dyDescent="0.3">
      <c r="A1124" s="92"/>
      <c r="B1124" s="92"/>
    </row>
    <row r="1125" spans="1:2" x14ac:dyDescent="0.3">
      <c r="A1125" s="92"/>
      <c r="B1125" s="92"/>
    </row>
    <row r="1126" spans="1:2" x14ac:dyDescent="0.3">
      <c r="A1126" s="92"/>
      <c r="B1126" s="92"/>
    </row>
    <row r="1127" spans="1:2" x14ac:dyDescent="0.3">
      <c r="A1127" s="92"/>
      <c r="B1127" s="92"/>
    </row>
    <row r="1128" spans="1:2" x14ac:dyDescent="0.3">
      <c r="A1128" s="92"/>
      <c r="B1128" s="92"/>
    </row>
    <row r="1129" spans="1:2" x14ac:dyDescent="0.3">
      <c r="A1129" s="92"/>
      <c r="B1129" s="92"/>
    </row>
    <row r="1130" spans="1:2" x14ac:dyDescent="0.3">
      <c r="A1130" s="92"/>
      <c r="B1130" s="92"/>
    </row>
    <row r="1131" spans="1:2" x14ac:dyDescent="0.3">
      <c r="A1131" s="92"/>
      <c r="B1131" s="92"/>
    </row>
    <row r="1132" spans="1:2" x14ac:dyDescent="0.3">
      <c r="A1132" s="92"/>
      <c r="B1132" s="92"/>
    </row>
    <row r="1133" spans="1:2" x14ac:dyDescent="0.3">
      <c r="A1133" s="92"/>
      <c r="B1133" s="92"/>
    </row>
    <row r="1134" spans="1:2" x14ac:dyDescent="0.3">
      <c r="A1134" s="92"/>
      <c r="B1134" s="92"/>
    </row>
    <row r="1135" spans="1:2" x14ac:dyDescent="0.3">
      <c r="A1135" s="92"/>
      <c r="B1135" s="92"/>
    </row>
    <row r="1136" spans="1:2" x14ac:dyDescent="0.3">
      <c r="A1136" s="92"/>
      <c r="B1136" s="92"/>
    </row>
    <row r="1137" spans="1:2" x14ac:dyDescent="0.3">
      <c r="A1137" s="92"/>
      <c r="B1137" s="92"/>
    </row>
    <row r="1138" spans="1:2" x14ac:dyDescent="0.3">
      <c r="A1138" s="92"/>
      <c r="B1138" s="92"/>
    </row>
    <row r="1139" spans="1:2" x14ac:dyDescent="0.3">
      <c r="A1139" s="92"/>
      <c r="B1139" s="92"/>
    </row>
    <row r="1140" spans="1:2" x14ac:dyDescent="0.3">
      <c r="A1140" s="92"/>
      <c r="B1140" s="92"/>
    </row>
    <row r="1141" spans="1:2" x14ac:dyDescent="0.3">
      <c r="A1141" s="92"/>
      <c r="B1141" s="92"/>
    </row>
    <row r="1142" spans="1:2" x14ac:dyDescent="0.3">
      <c r="A1142" s="92"/>
      <c r="B1142" s="92"/>
    </row>
    <row r="1143" spans="1:2" x14ac:dyDescent="0.3">
      <c r="A1143" s="92"/>
      <c r="B1143" s="92"/>
    </row>
    <row r="1144" spans="1:2" x14ac:dyDescent="0.3">
      <c r="A1144" s="92"/>
      <c r="B1144" s="92"/>
    </row>
    <row r="1145" spans="1:2" x14ac:dyDescent="0.3">
      <c r="A1145" s="92"/>
      <c r="B1145" s="92"/>
    </row>
    <row r="1146" spans="1:2" x14ac:dyDescent="0.3">
      <c r="A1146" s="92"/>
      <c r="B1146" s="92"/>
    </row>
    <row r="1147" spans="1:2" x14ac:dyDescent="0.3">
      <c r="A1147" s="92"/>
      <c r="B1147" s="92"/>
    </row>
    <row r="1148" spans="1:2" x14ac:dyDescent="0.3">
      <c r="A1148" s="92"/>
      <c r="B1148" s="92"/>
    </row>
    <row r="1149" spans="1:2" x14ac:dyDescent="0.3">
      <c r="A1149" s="92"/>
      <c r="B1149" s="92"/>
    </row>
    <row r="1150" spans="1:2" x14ac:dyDescent="0.3">
      <c r="A1150" s="92"/>
      <c r="B1150" s="92"/>
    </row>
    <row r="1151" spans="1:2" x14ac:dyDescent="0.3">
      <c r="A1151" s="92"/>
      <c r="B1151" s="92"/>
    </row>
    <row r="1152" spans="1:2" x14ac:dyDescent="0.3">
      <c r="A1152" s="92"/>
      <c r="B1152" s="92"/>
    </row>
    <row r="1153" spans="1:2" x14ac:dyDescent="0.3">
      <c r="A1153" s="92"/>
      <c r="B1153" s="92"/>
    </row>
    <row r="1154" spans="1:2" x14ac:dyDescent="0.3">
      <c r="A1154" s="92"/>
      <c r="B1154" s="92"/>
    </row>
    <row r="1155" spans="1:2" x14ac:dyDescent="0.3">
      <c r="A1155" s="92"/>
      <c r="B1155" s="92"/>
    </row>
    <row r="1156" spans="1:2" x14ac:dyDescent="0.3">
      <c r="A1156" s="92"/>
      <c r="B1156" s="92"/>
    </row>
    <row r="1157" spans="1:2" x14ac:dyDescent="0.3">
      <c r="A1157" s="92"/>
      <c r="B1157" s="92"/>
    </row>
    <row r="1158" spans="1:2" x14ac:dyDescent="0.3">
      <c r="A1158" s="92"/>
      <c r="B1158" s="92"/>
    </row>
    <row r="1159" spans="1:2" x14ac:dyDescent="0.3">
      <c r="A1159" s="92"/>
      <c r="B1159" s="92"/>
    </row>
    <row r="1160" spans="1:2" x14ac:dyDescent="0.3">
      <c r="A1160" s="92"/>
      <c r="B1160" s="92"/>
    </row>
    <row r="1161" spans="1:2" x14ac:dyDescent="0.3">
      <c r="A1161" s="92"/>
      <c r="B1161" s="92"/>
    </row>
    <row r="1162" spans="1:2" x14ac:dyDescent="0.3">
      <c r="A1162" s="92"/>
      <c r="B1162" s="92"/>
    </row>
    <row r="1163" spans="1:2" x14ac:dyDescent="0.3">
      <c r="A1163" s="92"/>
      <c r="B1163" s="92"/>
    </row>
    <row r="1164" spans="1:2" x14ac:dyDescent="0.3">
      <c r="A1164" s="92"/>
      <c r="B1164" s="92"/>
    </row>
    <row r="1165" spans="1:2" x14ac:dyDescent="0.3">
      <c r="A1165" s="92"/>
      <c r="B1165" s="92"/>
    </row>
    <row r="1166" spans="1:2" x14ac:dyDescent="0.3">
      <c r="A1166" s="92"/>
      <c r="B1166" s="92"/>
    </row>
    <row r="1167" spans="1:2" x14ac:dyDescent="0.3">
      <c r="A1167" s="92"/>
      <c r="B1167" s="92"/>
    </row>
    <row r="1168" spans="1:2" x14ac:dyDescent="0.3">
      <c r="A1168" s="92"/>
      <c r="B1168" s="92"/>
    </row>
    <row r="1169" spans="1:2" x14ac:dyDescent="0.3">
      <c r="A1169" s="92"/>
      <c r="B1169" s="92"/>
    </row>
    <row r="1170" spans="1:2" x14ac:dyDescent="0.3">
      <c r="A1170" s="92"/>
      <c r="B1170" s="92"/>
    </row>
    <row r="1171" spans="1:2" x14ac:dyDescent="0.3">
      <c r="A1171" s="92"/>
      <c r="B1171" s="92"/>
    </row>
    <row r="1172" spans="1:2" x14ac:dyDescent="0.3">
      <c r="A1172" s="92"/>
      <c r="B1172" s="92"/>
    </row>
    <row r="1173" spans="1:2" x14ac:dyDescent="0.3">
      <c r="A1173" s="92"/>
      <c r="B1173" s="92"/>
    </row>
    <row r="1174" spans="1:2" x14ac:dyDescent="0.3">
      <c r="A1174" s="92"/>
      <c r="B1174" s="92"/>
    </row>
    <row r="1175" spans="1:2" x14ac:dyDescent="0.3">
      <c r="A1175" s="92"/>
      <c r="B1175" s="92"/>
    </row>
    <row r="1176" spans="1:2" x14ac:dyDescent="0.3">
      <c r="A1176" s="92"/>
      <c r="B1176" s="92"/>
    </row>
    <row r="1177" spans="1:2" x14ac:dyDescent="0.3">
      <c r="A1177" s="92"/>
      <c r="B1177" s="92"/>
    </row>
    <row r="1178" spans="1:2" x14ac:dyDescent="0.3">
      <c r="A1178" s="92"/>
      <c r="B1178" s="92"/>
    </row>
    <row r="1179" spans="1:2" x14ac:dyDescent="0.3">
      <c r="A1179" s="92"/>
      <c r="B1179" s="92"/>
    </row>
    <row r="1180" spans="1:2" x14ac:dyDescent="0.3">
      <c r="A1180" s="92"/>
      <c r="B1180" s="92"/>
    </row>
    <row r="1181" spans="1:2" x14ac:dyDescent="0.3">
      <c r="A1181" s="92"/>
      <c r="B1181" s="92"/>
    </row>
    <row r="1182" spans="1:2" x14ac:dyDescent="0.3">
      <c r="A1182" s="92"/>
      <c r="B1182" s="92"/>
    </row>
    <row r="1183" spans="1:2" x14ac:dyDescent="0.3">
      <c r="A1183" s="92"/>
      <c r="B1183" s="92"/>
    </row>
    <row r="1184" spans="1:2" x14ac:dyDescent="0.3">
      <c r="A1184" s="92"/>
      <c r="B1184" s="92"/>
    </row>
    <row r="1185" spans="1:2" x14ac:dyDescent="0.3">
      <c r="A1185" s="92"/>
      <c r="B1185" s="92"/>
    </row>
    <row r="1186" spans="1:2" x14ac:dyDescent="0.3">
      <c r="A1186" s="92"/>
      <c r="B1186" s="92"/>
    </row>
    <row r="1187" spans="1:2" x14ac:dyDescent="0.3">
      <c r="A1187" s="92"/>
      <c r="B1187" s="92"/>
    </row>
    <row r="1188" spans="1:2" x14ac:dyDescent="0.3">
      <c r="A1188" s="92"/>
      <c r="B1188" s="92"/>
    </row>
    <row r="1189" spans="1:2" x14ac:dyDescent="0.3">
      <c r="A1189" s="92"/>
      <c r="B1189" s="92"/>
    </row>
    <row r="1190" spans="1:2" x14ac:dyDescent="0.3">
      <c r="A1190" s="92"/>
      <c r="B1190" s="92"/>
    </row>
    <row r="1191" spans="1:2" x14ac:dyDescent="0.3">
      <c r="A1191" s="92"/>
      <c r="B1191" s="92"/>
    </row>
    <row r="1192" spans="1:2" x14ac:dyDescent="0.3">
      <c r="A1192" s="92"/>
      <c r="B1192" s="92"/>
    </row>
    <row r="1193" spans="1:2" x14ac:dyDescent="0.3">
      <c r="A1193" s="92"/>
      <c r="B1193" s="92"/>
    </row>
    <row r="1194" spans="1:2" x14ac:dyDescent="0.3">
      <c r="A1194" s="92"/>
      <c r="B1194" s="92"/>
    </row>
    <row r="1195" spans="1:2" x14ac:dyDescent="0.3">
      <c r="A1195" s="92"/>
      <c r="B1195" s="92"/>
    </row>
    <row r="1196" spans="1:2" x14ac:dyDescent="0.3">
      <c r="A1196" s="92"/>
      <c r="B1196" s="92"/>
    </row>
    <row r="1197" spans="1:2" x14ac:dyDescent="0.3">
      <c r="A1197" s="92"/>
      <c r="B1197" s="92"/>
    </row>
    <row r="1198" spans="1:2" x14ac:dyDescent="0.3">
      <c r="A1198" s="92"/>
      <c r="B1198" s="92"/>
    </row>
    <row r="1199" spans="1:2" x14ac:dyDescent="0.3">
      <c r="A1199" s="92"/>
      <c r="B1199" s="92"/>
    </row>
    <row r="1200" spans="1:2" x14ac:dyDescent="0.3">
      <c r="A1200" s="92"/>
      <c r="B1200" s="92"/>
    </row>
    <row r="1201" spans="1:2" x14ac:dyDescent="0.3">
      <c r="A1201" s="92"/>
      <c r="B1201" s="92"/>
    </row>
    <row r="1202" spans="1:2" x14ac:dyDescent="0.3">
      <c r="A1202" s="92"/>
      <c r="B1202" s="92"/>
    </row>
    <row r="1203" spans="1:2" x14ac:dyDescent="0.3">
      <c r="A1203" s="92"/>
      <c r="B1203" s="92"/>
    </row>
    <row r="1204" spans="1:2" x14ac:dyDescent="0.3">
      <c r="A1204" s="92"/>
      <c r="B1204" s="92"/>
    </row>
    <row r="1205" spans="1:2" x14ac:dyDescent="0.3">
      <c r="A1205" s="92"/>
      <c r="B1205" s="92"/>
    </row>
    <row r="1206" spans="1:2" x14ac:dyDescent="0.3">
      <c r="A1206" s="92"/>
      <c r="B1206" s="92"/>
    </row>
    <row r="1207" spans="1:2" x14ac:dyDescent="0.3">
      <c r="A1207" s="92"/>
      <c r="B1207" s="92"/>
    </row>
    <row r="1208" spans="1:2" x14ac:dyDescent="0.3">
      <c r="A1208" s="92"/>
      <c r="B1208" s="92"/>
    </row>
    <row r="1209" spans="1:2" x14ac:dyDescent="0.3">
      <c r="A1209" s="92"/>
      <c r="B1209" s="92"/>
    </row>
    <row r="1210" spans="1:2" x14ac:dyDescent="0.3">
      <c r="A1210" s="92"/>
      <c r="B1210" s="92"/>
    </row>
    <row r="1211" spans="1:2" x14ac:dyDescent="0.3">
      <c r="A1211" s="92"/>
      <c r="B1211" s="92"/>
    </row>
    <row r="1212" spans="1:2" x14ac:dyDescent="0.3">
      <c r="A1212" s="92"/>
      <c r="B1212" s="92"/>
    </row>
    <row r="1213" spans="1:2" x14ac:dyDescent="0.3">
      <c r="A1213" s="92"/>
      <c r="B1213" s="92"/>
    </row>
    <row r="1214" spans="1:2" x14ac:dyDescent="0.3">
      <c r="A1214" s="92"/>
      <c r="B1214" s="92"/>
    </row>
    <row r="1215" spans="1:2" x14ac:dyDescent="0.3">
      <c r="A1215" s="92"/>
      <c r="B1215" s="92"/>
    </row>
    <row r="1216" spans="1:2" x14ac:dyDescent="0.3">
      <c r="A1216" s="92"/>
      <c r="B1216" s="92"/>
    </row>
    <row r="1217" spans="1:2" x14ac:dyDescent="0.3">
      <c r="A1217" s="92"/>
      <c r="B1217" s="92"/>
    </row>
    <row r="1218" spans="1:2" x14ac:dyDescent="0.3">
      <c r="A1218" s="92"/>
      <c r="B1218" s="92"/>
    </row>
    <row r="1219" spans="1:2" x14ac:dyDescent="0.3">
      <c r="A1219" s="92"/>
      <c r="B1219" s="92"/>
    </row>
    <row r="1220" spans="1:2" x14ac:dyDescent="0.3">
      <c r="A1220" s="92"/>
      <c r="B1220" s="92"/>
    </row>
    <row r="1221" spans="1:2" x14ac:dyDescent="0.3">
      <c r="A1221" s="92"/>
      <c r="B1221" s="92"/>
    </row>
    <row r="1222" spans="1:2" x14ac:dyDescent="0.3">
      <c r="A1222" s="92"/>
      <c r="B1222" s="92"/>
    </row>
    <row r="1223" spans="1:2" x14ac:dyDescent="0.3">
      <c r="A1223" s="92"/>
      <c r="B1223" s="92"/>
    </row>
    <row r="1224" spans="1:2" x14ac:dyDescent="0.3">
      <c r="A1224" s="92"/>
      <c r="B1224" s="92"/>
    </row>
    <row r="1225" spans="1:2" x14ac:dyDescent="0.3">
      <c r="A1225" s="92"/>
      <c r="B1225" s="92"/>
    </row>
    <row r="1226" spans="1:2" x14ac:dyDescent="0.3">
      <c r="A1226" s="92"/>
      <c r="B1226" s="92"/>
    </row>
    <row r="1227" spans="1:2" x14ac:dyDescent="0.3">
      <c r="A1227" s="92"/>
      <c r="B1227" s="92"/>
    </row>
    <row r="1228" spans="1:2" x14ac:dyDescent="0.3">
      <c r="A1228" s="92"/>
      <c r="B1228" s="92"/>
    </row>
    <row r="1229" spans="1:2" x14ac:dyDescent="0.3">
      <c r="A1229" s="92"/>
      <c r="B1229" s="92"/>
    </row>
    <row r="1230" spans="1:2" x14ac:dyDescent="0.3">
      <c r="A1230" s="92"/>
      <c r="B1230" s="92"/>
    </row>
    <row r="1231" spans="1:2" x14ac:dyDescent="0.3">
      <c r="A1231" s="92"/>
      <c r="B1231" s="92"/>
    </row>
    <row r="1232" spans="1:2" x14ac:dyDescent="0.3">
      <c r="A1232" s="92"/>
      <c r="B1232" s="92"/>
    </row>
    <row r="1233" spans="1:2" x14ac:dyDescent="0.3">
      <c r="A1233" s="92"/>
      <c r="B1233" s="92"/>
    </row>
    <row r="1234" spans="1:2" x14ac:dyDescent="0.3">
      <c r="A1234" s="92"/>
      <c r="B1234" s="92"/>
    </row>
    <row r="1235" spans="1:2" x14ac:dyDescent="0.3">
      <c r="A1235" s="92"/>
      <c r="B1235" s="92"/>
    </row>
    <row r="1236" spans="1:2" x14ac:dyDescent="0.3">
      <c r="A1236" s="92"/>
      <c r="B1236" s="92"/>
    </row>
    <row r="1237" spans="1:2" x14ac:dyDescent="0.3">
      <c r="A1237" s="92"/>
      <c r="B1237" s="92"/>
    </row>
    <row r="1238" spans="1:2" x14ac:dyDescent="0.3">
      <c r="A1238" s="92"/>
      <c r="B1238" s="92"/>
    </row>
    <row r="1239" spans="1:2" x14ac:dyDescent="0.3">
      <c r="A1239" s="92"/>
      <c r="B1239" s="92"/>
    </row>
    <row r="1240" spans="1:2" x14ac:dyDescent="0.3">
      <c r="A1240" s="92"/>
      <c r="B1240" s="92"/>
    </row>
    <row r="1241" spans="1:2" x14ac:dyDescent="0.3">
      <c r="A1241" s="92"/>
      <c r="B1241" s="92"/>
    </row>
    <row r="1242" spans="1:2" x14ac:dyDescent="0.3">
      <c r="A1242" s="92"/>
      <c r="B1242" s="92"/>
    </row>
    <row r="1243" spans="1:2" x14ac:dyDescent="0.3">
      <c r="A1243" s="92"/>
      <c r="B1243" s="92"/>
    </row>
    <row r="1244" spans="1:2" x14ac:dyDescent="0.3">
      <c r="A1244" s="92"/>
      <c r="B1244" s="92"/>
    </row>
    <row r="1245" spans="1:2" x14ac:dyDescent="0.3">
      <c r="A1245" s="92"/>
      <c r="B1245" s="92"/>
    </row>
    <row r="1246" spans="1:2" x14ac:dyDescent="0.3">
      <c r="A1246" s="92"/>
      <c r="B1246" s="92"/>
    </row>
    <row r="1247" spans="1:2" x14ac:dyDescent="0.3">
      <c r="A1247" s="92"/>
      <c r="B1247" s="92"/>
    </row>
    <row r="1248" spans="1:2" x14ac:dyDescent="0.3">
      <c r="A1248" s="92"/>
      <c r="B1248" s="92"/>
    </row>
    <row r="1249" spans="1:2" x14ac:dyDescent="0.3">
      <c r="A1249" s="92"/>
      <c r="B1249" s="92"/>
    </row>
    <row r="1250" spans="1:2" x14ac:dyDescent="0.3">
      <c r="A1250" s="92"/>
      <c r="B1250" s="92"/>
    </row>
    <row r="1251" spans="1:2" x14ac:dyDescent="0.3">
      <c r="A1251" s="92"/>
      <c r="B1251" s="92"/>
    </row>
    <row r="1252" spans="1:2" x14ac:dyDescent="0.3">
      <c r="A1252" s="92"/>
      <c r="B1252" s="92"/>
    </row>
    <row r="1253" spans="1:2" x14ac:dyDescent="0.3">
      <c r="A1253" s="92"/>
      <c r="B1253" s="92"/>
    </row>
    <row r="1254" spans="1:2" x14ac:dyDescent="0.3">
      <c r="A1254" s="92"/>
      <c r="B1254" s="92"/>
    </row>
    <row r="1255" spans="1:2" x14ac:dyDescent="0.3">
      <c r="A1255" s="92"/>
      <c r="B1255" s="92"/>
    </row>
    <row r="1256" spans="1:2" x14ac:dyDescent="0.3">
      <c r="A1256" s="92"/>
      <c r="B1256" s="92"/>
    </row>
    <row r="1257" spans="1:2" x14ac:dyDescent="0.3">
      <c r="A1257" s="92"/>
      <c r="B1257" s="92"/>
    </row>
    <row r="1258" spans="1:2" x14ac:dyDescent="0.3">
      <c r="A1258" s="92"/>
      <c r="B1258" s="92"/>
    </row>
    <row r="1259" spans="1:2" x14ac:dyDescent="0.3">
      <c r="A1259" s="92"/>
      <c r="B1259" s="92"/>
    </row>
    <row r="1260" spans="1:2" x14ac:dyDescent="0.3">
      <c r="A1260" s="92"/>
      <c r="B1260" s="92"/>
    </row>
    <row r="1261" spans="1:2" x14ac:dyDescent="0.3">
      <c r="A1261" s="92"/>
      <c r="B1261" s="92"/>
    </row>
    <row r="1262" spans="1:2" x14ac:dyDescent="0.3">
      <c r="A1262" s="92"/>
      <c r="B1262" s="92"/>
    </row>
    <row r="1263" spans="1:2" x14ac:dyDescent="0.3">
      <c r="A1263" s="92"/>
      <c r="B1263" s="92"/>
    </row>
    <row r="1264" spans="1:2" x14ac:dyDescent="0.3">
      <c r="A1264" s="92"/>
      <c r="B1264" s="92"/>
    </row>
    <row r="1265" spans="1:2" x14ac:dyDescent="0.3">
      <c r="A1265" s="92"/>
      <c r="B1265" s="92"/>
    </row>
    <row r="1266" spans="1:2" x14ac:dyDescent="0.3">
      <c r="A1266" s="92"/>
      <c r="B1266" s="92"/>
    </row>
    <row r="1267" spans="1:2" x14ac:dyDescent="0.3">
      <c r="A1267" s="92"/>
      <c r="B1267" s="92"/>
    </row>
    <row r="1268" spans="1:2" x14ac:dyDescent="0.3">
      <c r="A1268" s="92"/>
      <c r="B1268" s="92"/>
    </row>
    <row r="1269" spans="1:2" x14ac:dyDescent="0.3">
      <c r="A1269" s="92"/>
      <c r="B1269" s="92"/>
    </row>
    <row r="1270" spans="1:2" x14ac:dyDescent="0.3">
      <c r="A1270" s="92"/>
      <c r="B1270" s="92"/>
    </row>
    <row r="1271" spans="1:2" x14ac:dyDescent="0.3">
      <c r="A1271" s="92"/>
      <c r="B1271" s="92"/>
    </row>
    <row r="1272" spans="1:2" x14ac:dyDescent="0.3">
      <c r="A1272" s="92"/>
      <c r="B1272" s="92"/>
    </row>
    <row r="1273" spans="1:2" x14ac:dyDescent="0.3">
      <c r="A1273" s="92"/>
      <c r="B1273" s="92"/>
    </row>
    <row r="1274" spans="1:2" x14ac:dyDescent="0.3">
      <c r="A1274" s="92"/>
      <c r="B1274" s="92"/>
    </row>
    <row r="1275" spans="1:2" x14ac:dyDescent="0.3">
      <c r="A1275" s="92"/>
      <c r="B1275" s="92"/>
    </row>
    <row r="1276" spans="1:2" x14ac:dyDescent="0.3">
      <c r="A1276" s="92"/>
      <c r="B1276" s="92"/>
    </row>
    <row r="1277" spans="1:2" x14ac:dyDescent="0.3">
      <c r="A1277" s="92"/>
      <c r="B1277" s="92"/>
    </row>
    <row r="1278" spans="1:2" x14ac:dyDescent="0.3">
      <c r="A1278" s="92"/>
      <c r="B1278" s="92"/>
    </row>
    <row r="1279" spans="1:2" x14ac:dyDescent="0.3">
      <c r="A1279" s="92"/>
      <c r="B1279" s="92"/>
    </row>
    <row r="1280" spans="1:2" x14ac:dyDescent="0.3">
      <c r="A1280" s="92"/>
      <c r="B1280" s="92"/>
    </row>
    <row r="1281" spans="1:2" x14ac:dyDescent="0.3">
      <c r="A1281" s="92"/>
      <c r="B1281" s="92"/>
    </row>
    <row r="1282" spans="1:2" x14ac:dyDescent="0.3">
      <c r="A1282" s="92"/>
      <c r="B1282" s="92"/>
    </row>
    <row r="1283" spans="1:2" x14ac:dyDescent="0.3">
      <c r="A1283" s="92"/>
      <c r="B1283" s="92"/>
    </row>
    <row r="1284" spans="1:2" x14ac:dyDescent="0.3">
      <c r="A1284" s="92"/>
      <c r="B1284" s="92"/>
    </row>
    <row r="1285" spans="1:2" x14ac:dyDescent="0.3">
      <c r="A1285" s="92"/>
      <c r="B1285" s="92"/>
    </row>
    <row r="1286" spans="1:2" x14ac:dyDescent="0.3">
      <c r="A1286" s="92"/>
      <c r="B1286" s="92"/>
    </row>
    <row r="1287" spans="1:2" x14ac:dyDescent="0.3">
      <c r="A1287" s="92"/>
      <c r="B1287" s="92"/>
    </row>
    <row r="1288" spans="1:2" x14ac:dyDescent="0.3">
      <c r="A1288" s="92"/>
      <c r="B1288" s="92"/>
    </row>
    <row r="1289" spans="1:2" x14ac:dyDescent="0.3">
      <c r="A1289" s="92"/>
      <c r="B1289" s="92"/>
    </row>
    <row r="1290" spans="1:2" x14ac:dyDescent="0.3">
      <c r="A1290" s="92"/>
      <c r="B1290" s="92"/>
    </row>
    <row r="1291" spans="1:2" x14ac:dyDescent="0.3">
      <c r="A1291" s="92"/>
      <c r="B1291" s="92"/>
    </row>
    <row r="1292" spans="1:2" x14ac:dyDescent="0.3">
      <c r="A1292" s="92"/>
      <c r="B1292" s="92"/>
    </row>
    <row r="1293" spans="1:2" x14ac:dyDescent="0.3">
      <c r="A1293" s="92"/>
      <c r="B1293" s="92"/>
    </row>
    <row r="1294" spans="1:2" x14ac:dyDescent="0.3">
      <c r="A1294" s="92"/>
      <c r="B1294" s="92"/>
    </row>
    <row r="1295" spans="1:2" x14ac:dyDescent="0.3">
      <c r="A1295" s="92"/>
      <c r="B1295" s="92"/>
    </row>
    <row r="1296" spans="1:2" x14ac:dyDescent="0.3">
      <c r="A1296" s="92"/>
      <c r="B1296" s="92"/>
    </row>
    <row r="1297" spans="1:2" x14ac:dyDescent="0.3">
      <c r="A1297" s="92"/>
      <c r="B1297" s="92"/>
    </row>
    <row r="1298" spans="1:2" x14ac:dyDescent="0.3">
      <c r="A1298" s="92"/>
      <c r="B1298" s="92"/>
    </row>
    <row r="1299" spans="1:2" x14ac:dyDescent="0.3">
      <c r="A1299" s="92"/>
      <c r="B1299" s="92"/>
    </row>
    <row r="1300" spans="1:2" x14ac:dyDescent="0.3">
      <c r="A1300" s="92"/>
      <c r="B1300" s="92"/>
    </row>
    <row r="1301" spans="1:2" x14ac:dyDescent="0.3">
      <c r="A1301" s="92"/>
      <c r="B1301" s="92"/>
    </row>
    <row r="1302" spans="1:2" x14ac:dyDescent="0.3">
      <c r="A1302" s="92"/>
      <c r="B1302" s="92"/>
    </row>
    <row r="1303" spans="1:2" x14ac:dyDescent="0.3">
      <c r="A1303" s="92"/>
      <c r="B1303" s="92"/>
    </row>
    <row r="1304" spans="1:2" x14ac:dyDescent="0.3">
      <c r="A1304" s="92"/>
      <c r="B1304" s="92"/>
    </row>
    <row r="1305" spans="1:2" x14ac:dyDescent="0.3">
      <c r="A1305" s="92"/>
      <c r="B1305" s="92"/>
    </row>
    <row r="1306" spans="1:2" x14ac:dyDescent="0.3">
      <c r="A1306" s="92"/>
      <c r="B1306" s="92"/>
    </row>
    <row r="1307" spans="1:2" x14ac:dyDescent="0.3">
      <c r="A1307" s="92"/>
      <c r="B1307" s="92"/>
    </row>
    <row r="1308" spans="1:2" x14ac:dyDescent="0.3">
      <c r="A1308" s="92"/>
      <c r="B1308" s="92"/>
    </row>
    <row r="1309" spans="1:2" x14ac:dyDescent="0.3">
      <c r="A1309" s="92"/>
      <c r="B1309" s="92"/>
    </row>
    <row r="1310" spans="1:2" x14ac:dyDescent="0.3">
      <c r="A1310" s="92"/>
      <c r="B1310" s="92"/>
    </row>
    <row r="1311" spans="1:2" x14ac:dyDescent="0.3">
      <c r="A1311" s="92"/>
      <c r="B1311" s="92"/>
    </row>
    <row r="1312" spans="1:2" x14ac:dyDescent="0.3">
      <c r="A1312" s="92"/>
      <c r="B1312" s="92"/>
    </row>
    <row r="1313" spans="1:2" x14ac:dyDescent="0.3">
      <c r="A1313" s="92"/>
      <c r="B1313" s="92"/>
    </row>
    <row r="1314" spans="1:2" x14ac:dyDescent="0.3">
      <c r="A1314" s="92"/>
      <c r="B1314" s="92"/>
    </row>
    <row r="1315" spans="1:2" x14ac:dyDescent="0.3">
      <c r="A1315" s="92"/>
      <c r="B1315" s="92"/>
    </row>
    <row r="1316" spans="1:2" x14ac:dyDescent="0.3">
      <c r="A1316" s="92"/>
      <c r="B1316" s="92"/>
    </row>
    <row r="1317" spans="1:2" x14ac:dyDescent="0.3">
      <c r="A1317" s="92"/>
      <c r="B1317" s="92"/>
    </row>
    <row r="1318" spans="1:2" x14ac:dyDescent="0.3">
      <c r="A1318" s="92"/>
      <c r="B1318" s="92"/>
    </row>
    <row r="1319" spans="1:2" x14ac:dyDescent="0.3">
      <c r="A1319" s="92"/>
      <c r="B1319" s="92"/>
    </row>
    <row r="1320" spans="1:2" x14ac:dyDescent="0.3">
      <c r="A1320" s="92"/>
      <c r="B1320" s="92"/>
    </row>
    <row r="1321" spans="1:2" x14ac:dyDescent="0.3">
      <c r="A1321" s="92"/>
      <c r="B1321" s="92"/>
    </row>
    <row r="1322" spans="1:2" x14ac:dyDescent="0.3">
      <c r="A1322" s="92"/>
      <c r="B1322" s="92"/>
    </row>
    <row r="1323" spans="1:2" x14ac:dyDescent="0.3">
      <c r="A1323" s="92"/>
      <c r="B1323" s="92"/>
    </row>
    <row r="1324" spans="1:2" x14ac:dyDescent="0.3">
      <c r="A1324" s="92"/>
      <c r="B1324" s="92"/>
    </row>
    <row r="1325" spans="1:2" x14ac:dyDescent="0.3">
      <c r="A1325" s="92"/>
      <c r="B1325" s="92"/>
    </row>
    <row r="1326" spans="1:2" x14ac:dyDescent="0.3">
      <c r="A1326" s="92"/>
      <c r="B1326" s="92"/>
    </row>
    <row r="1327" spans="1:2" x14ac:dyDescent="0.3">
      <c r="A1327" s="92"/>
      <c r="B1327" s="92"/>
    </row>
    <row r="1328" spans="1:2" x14ac:dyDescent="0.3">
      <c r="A1328" s="92"/>
      <c r="B1328" s="92"/>
    </row>
    <row r="1329" spans="1:2" x14ac:dyDescent="0.3">
      <c r="A1329" s="92"/>
      <c r="B1329" s="92"/>
    </row>
    <row r="1330" spans="1:2" x14ac:dyDescent="0.3">
      <c r="A1330" s="92"/>
      <c r="B1330" s="92"/>
    </row>
    <row r="1331" spans="1:2" x14ac:dyDescent="0.3">
      <c r="A1331" s="92"/>
      <c r="B1331" s="92"/>
    </row>
    <row r="1332" spans="1:2" x14ac:dyDescent="0.3">
      <c r="A1332" s="92"/>
      <c r="B1332" s="92"/>
    </row>
    <row r="1333" spans="1:2" x14ac:dyDescent="0.3">
      <c r="A1333" s="92"/>
      <c r="B1333" s="92"/>
    </row>
    <row r="1334" spans="1:2" x14ac:dyDescent="0.3">
      <c r="A1334" s="92"/>
      <c r="B1334" s="92"/>
    </row>
    <row r="1335" spans="1:2" x14ac:dyDescent="0.3">
      <c r="A1335" s="92"/>
      <c r="B1335" s="92"/>
    </row>
    <row r="1336" spans="1:2" x14ac:dyDescent="0.3">
      <c r="A1336" s="92"/>
      <c r="B1336" s="92"/>
    </row>
    <row r="1337" spans="1:2" x14ac:dyDescent="0.3">
      <c r="A1337" s="92"/>
      <c r="B1337" s="92"/>
    </row>
    <row r="1338" spans="1:2" x14ac:dyDescent="0.3">
      <c r="A1338" s="92"/>
      <c r="B1338" s="92"/>
    </row>
    <row r="1339" spans="1:2" x14ac:dyDescent="0.3">
      <c r="A1339" s="92"/>
      <c r="B1339" s="92"/>
    </row>
    <row r="1340" spans="1:2" x14ac:dyDescent="0.3">
      <c r="A1340" s="92"/>
      <c r="B1340" s="92"/>
    </row>
    <row r="1341" spans="1:2" x14ac:dyDescent="0.3">
      <c r="A1341" s="92"/>
      <c r="B1341" s="92"/>
    </row>
    <row r="1342" spans="1:2" x14ac:dyDescent="0.3">
      <c r="A1342" s="92"/>
      <c r="B1342" s="92"/>
    </row>
    <row r="1343" spans="1:2" x14ac:dyDescent="0.3">
      <c r="A1343" s="92"/>
      <c r="B1343" s="92"/>
    </row>
    <row r="1344" spans="1:2" x14ac:dyDescent="0.3">
      <c r="A1344" s="92"/>
      <c r="B1344" s="92"/>
    </row>
    <row r="1345" spans="1:2" x14ac:dyDescent="0.3">
      <c r="A1345" s="92"/>
      <c r="B1345" s="92"/>
    </row>
    <row r="1346" spans="1:2" x14ac:dyDescent="0.3">
      <c r="A1346" s="92"/>
      <c r="B1346" s="92"/>
    </row>
    <row r="1347" spans="1:2" x14ac:dyDescent="0.3">
      <c r="A1347" s="92"/>
      <c r="B1347" s="92"/>
    </row>
    <row r="1348" spans="1:2" x14ac:dyDescent="0.3">
      <c r="A1348" s="92"/>
      <c r="B1348" s="92"/>
    </row>
    <row r="1349" spans="1:2" x14ac:dyDescent="0.3">
      <c r="A1349" s="92"/>
      <c r="B1349" s="92"/>
    </row>
    <row r="1350" spans="1:2" x14ac:dyDescent="0.3">
      <c r="A1350" s="92"/>
      <c r="B1350" s="92"/>
    </row>
    <row r="1351" spans="1:2" x14ac:dyDescent="0.3">
      <c r="A1351" s="92"/>
      <c r="B1351" s="92"/>
    </row>
    <row r="1352" spans="1:2" x14ac:dyDescent="0.3">
      <c r="A1352" s="92"/>
      <c r="B1352" s="92"/>
    </row>
    <row r="1353" spans="1:2" x14ac:dyDescent="0.3">
      <c r="A1353" s="92"/>
      <c r="B1353" s="92"/>
    </row>
    <row r="1354" spans="1:2" x14ac:dyDescent="0.3">
      <c r="A1354" s="92"/>
      <c r="B1354" s="92"/>
    </row>
    <row r="1355" spans="1:2" x14ac:dyDescent="0.3">
      <c r="A1355" s="92"/>
      <c r="B1355" s="92"/>
    </row>
    <row r="1356" spans="1:2" x14ac:dyDescent="0.3">
      <c r="A1356" s="92"/>
      <c r="B1356" s="92"/>
    </row>
    <row r="1357" spans="1:2" x14ac:dyDescent="0.3">
      <c r="A1357" s="92"/>
      <c r="B1357" s="92"/>
    </row>
    <row r="1358" spans="1:2" x14ac:dyDescent="0.3">
      <c r="A1358" s="92"/>
      <c r="B1358" s="92"/>
    </row>
    <row r="1359" spans="1:2" x14ac:dyDescent="0.3">
      <c r="A1359" s="92"/>
      <c r="B1359" s="92"/>
    </row>
    <row r="1360" spans="1:2" x14ac:dyDescent="0.3">
      <c r="A1360" s="92"/>
      <c r="B1360" s="92"/>
    </row>
    <row r="1361" spans="1:2" x14ac:dyDescent="0.3">
      <c r="A1361" s="92"/>
      <c r="B1361" s="92"/>
    </row>
    <row r="1362" spans="1:2" x14ac:dyDescent="0.3">
      <c r="A1362" s="92"/>
      <c r="B1362" s="92"/>
    </row>
    <row r="1363" spans="1:2" x14ac:dyDescent="0.3">
      <c r="A1363" s="92"/>
      <c r="B1363" s="92"/>
    </row>
    <row r="1364" spans="1:2" x14ac:dyDescent="0.3">
      <c r="A1364" s="92"/>
      <c r="B1364" s="92"/>
    </row>
    <row r="1365" spans="1:2" x14ac:dyDescent="0.3">
      <c r="A1365" s="92"/>
      <c r="B1365" s="92"/>
    </row>
    <row r="1366" spans="1:2" x14ac:dyDescent="0.3">
      <c r="A1366" s="92"/>
      <c r="B1366" s="92"/>
    </row>
    <row r="1367" spans="1:2" x14ac:dyDescent="0.3">
      <c r="A1367" s="92"/>
      <c r="B1367" s="92"/>
    </row>
    <row r="1368" spans="1:2" x14ac:dyDescent="0.3">
      <c r="A1368" s="92"/>
      <c r="B1368" s="92"/>
    </row>
    <row r="1369" spans="1:2" x14ac:dyDescent="0.3">
      <c r="A1369" s="92"/>
      <c r="B1369" s="92"/>
    </row>
    <row r="1370" spans="1:2" x14ac:dyDescent="0.3">
      <c r="A1370" s="92"/>
      <c r="B1370" s="92"/>
    </row>
    <row r="1371" spans="1:2" x14ac:dyDescent="0.3">
      <c r="A1371" s="92"/>
      <c r="B1371" s="92"/>
    </row>
    <row r="1372" spans="1:2" x14ac:dyDescent="0.3">
      <c r="A1372" s="92"/>
      <c r="B1372" s="92"/>
    </row>
    <row r="1373" spans="1:2" x14ac:dyDescent="0.3">
      <c r="A1373" s="92"/>
      <c r="B1373" s="92"/>
    </row>
    <row r="1374" spans="1:2" x14ac:dyDescent="0.3">
      <c r="A1374" s="92"/>
      <c r="B1374" s="92"/>
    </row>
    <row r="1375" spans="1:2" x14ac:dyDescent="0.3">
      <c r="A1375" s="92"/>
      <c r="B1375" s="92"/>
    </row>
    <row r="1376" spans="1:2" x14ac:dyDescent="0.3">
      <c r="A1376" s="92"/>
      <c r="B1376" s="92"/>
    </row>
    <row r="1377" spans="1:2" x14ac:dyDescent="0.3">
      <c r="A1377" s="92"/>
      <c r="B1377" s="92"/>
    </row>
    <row r="1378" spans="1:2" x14ac:dyDescent="0.3">
      <c r="A1378" s="92"/>
      <c r="B1378" s="92"/>
    </row>
    <row r="1379" spans="1:2" x14ac:dyDescent="0.3">
      <c r="A1379" s="92"/>
      <c r="B1379" s="92"/>
    </row>
    <row r="1380" spans="1:2" x14ac:dyDescent="0.3">
      <c r="A1380" s="92"/>
      <c r="B1380" s="92"/>
    </row>
    <row r="1381" spans="1:2" x14ac:dyDescent="0.3">
      <c r="A1381" s="92"/>
      <c r="B1381" s="92"/>
    </row>
    <row r="1382" spans="1:2" x14ac:dyDescent="0.3">
      <c r="A1382" s="92"/>
      <c r="B1382" s="92"/>
    </row>
    <row r="1383" spans="1:2" x14ac:dyDescent="0.3">
      <c r="A1383" s="92"/>
      <c r="B1383" s="92"/>
    </row>
    <row r="1384" spans="1:2" x14ac:dyDescent="0.3">
      <c r="A1384" s="92"/>
      <c r="B1384" s="92"/>
    </row>
    <row r="1385" spans="1:2" x14ac:dyDescent="0.3">
      <c r="A1385" s="92"/>
      <c r="B1385" s="92"/>
    </row>
    <row r="1386" spans="1:2" x14ac:dyDescent="0.3">
      <c r="A1386" s="92"/>
      <c r="B1386" s="92"/>
    </row>
    <row r="1387" spans="1:2" x14ac:dyDescent="0.3">
      <c r="A1387" s="92"/>
      <c r="B1387" s="92"/>
    </row>
    <row r="1388" spans="1:2" x14ac:dyDescent="0.3">
      <c r="A1388" s="92"/>
      <c r="B1388" s="92"/>
    </row>
    <row r="1389" spans="1:2" x14ac:dyDescent="0.3">
      <c r="A1389" s="92"/>
      <c r="B1389" s="92"/>
    </row>
    <row r="1390" spans="1:2" x14ac:dyDescent="0.3">
      <c r="A1390" s="92"/>
      <c r="B1390" s="92"/>
    </row>
    <row r="1391" spans="1:2" x14ac:dyDescent="0.3">
      <c r="A1391" s="92"/>
      <c r="B1391" s="92"/>
    </row>
    <row r="1392" spans="1:2" x14ac:dyDescent="0.3">
      <c r="A1392" s="92"/>
      <c r="B1392" s="92"/>
    </row>
    <row r="1393" spans="1:2" x14ac:dyDescent="0.3">
      <c r="A1393" s="92"/>
      <c r="B1393" s="92"/>
    </row>
    <row r="1394" spans="1:2" x14ac:dyDescent="0.3">
      <c r="A1394" s="92"/>
      <c r="B1394" s="92"/>
    </row>
    <row r="1395" spans="1:2" x14ac:dyDescent="0.3">
      <c r="A1395" s="92"/>
      <c r="B1395" s="92"/>
    </row>
    <row r="1396" spans="1:2" x14ac:dyDescent="0.3">
      <c r="A1396" s="92"/>
      <c r="B1396" s="92"/>
    </row>
    <row r="1397" spans="1:2" x14ac:dyDescent="0.3">
      <c r="A1397" s="92"/>
      <c r="B1397" s="92"/>
    </row>
    <row r="1398" spans="1:2" x14ac:dyDescent="0.3">
      <c r="A1398" s="92"/>
      <c r="B1398" s="92"/>
    </row>
    <row r="1399" spans="1:2" x14ac:dyDescent="0.3">
      <c r="A1399" s="92"/>
      <c r="B1399" s="92"/>
    </row>
    <row r="1400" spans="1:2" x14ac:dyDescent="0.3">
      <c r="A1400" s="92"/>
      <c r="B1400" s="92"/>
    </row>
    <row r="1401" spans="1:2" x14ac:dyDescent="0.3">
      <c r="A1401" s="92"/>
      <c r="B1401" s="92"/>
    </row>
    <row r="1402" spans="1:2" x14ac:dyDescent="0.3">
      <c r="A1402" s="92"/>
      <c r="B1402" s="92"/>
    </row>
    <row r="1403" spans="1:2" x14ac:dyDescent="0.3">
      <c r="A1403" s="92"/>
      <c r="B1403" s="92"/>
    </row>
    <row r="1404" spans="1:2" x14ac:dyDescent="0.3">
      <c r="A1404" s="92"/>
      <c r="B1404" s="92"/>
    </row>
    <row r="1405" spans="1:2" x14ac:dyDescent="0.3">
      <c r="A1405" s="92"/>
      <c r="B1405" s="92"/>
    </row>
    <row r="1406" spans="1:2" x14ac:dyDescent="0.3">
      <c r="A1406" s="92"/>
      <c r="B1406" s="92"/>
    </row>
    <row r="1407" spans="1:2" x14ac:dyDescent="0.3">
      <c r="A1407" s="92"/>
      <c r="B1407" s="92"/>
    </row>
    <row r="1408" spans="1:2" x14ac:dyDescent="0.3">
      <c r="A1408" s="92"/>
      <c r="B1408" s="92"/>
    </row>
    <row r="1409" spans="1:2" x14ac:dyDescent="0.3">
      <c r="A1409" s="92"/>
      <c r="B1409" s="92"/>
    </row>
    <row r="1410" spans="1:2" x14ac:dyDescent="0.3">
      <c r="A1410" s="92"/>
      <c r="B1410" s="92"/>
    </row>
    <row r="1411" spans="1:2" x14ac:dyDescent="0.3">
      <c r="A1411" s="92"/>
      <c r="B1411" s="92"/>
    </row>
    <row r="1412" spans="1:2" x14ac:dyDescent="0.3">
      <c r="A1412" s="92"/>
      <c r="B1412" s="92"/>
    </row>
    <row r="1413" spans="1:2" x14ac:dyDescent="0.3">
      <c r="A1413" s="92"/>
      <c r="B1413" s="92"/>
    </row>
    <row r="1414" spans="1:2" x14ac:dyDescent="0.3">
      <c r="A1414" s="92"/>
      <c r="B1414" s="92"/>
    </row>
    <row r="1415" spans="1:2" x14ac:dyDescent="0.3">
      <c r="A1415" s="92"/>
      <c r="B1415" s="92"/>
    </row>
    <row r="1416" spans="1:2" x14ac:dyDescent="0.3">
      <c r="A1416" s="92"/>
      <c r="B1416" s="92"/>
    </row>
    <row r="1417" spans="1:2" x14ac:dyDescent="0.3">
      <c r="A1417" s="92"/>
      <c r="B1417" s="92"/>
    </row>
    <row r="1418" spans="1:2" x14ac:dyDescent="0.3">
      <c r="A1418" s="92"/>
      <c r="B1418" s="92"/>
    </row>
    <row r="1419" spans="1:2" x14ac:dyDescent="0.3">
      <c r="A1419" s="92"/>
      <c r="B1419" s="92"/>
    </row>
    <row r="1420" spans="1:2" x14ac:dyDescent="0.3">
      <c r="A1420" s="92"/>
      <c r="B1420" s="92"/>
    </row>
    <row r="1421" spans="1:2" x14ac:dyDescent="0.3">
      <c r="A1421" s="92"/>
      <c r="B1421" s="92"/>
    </row>
    <row r="1422" spans="1:2" x14ac:dyDescent="0.3">
      <c r="A1422" s="92"/>
      <c r="B1422" s="92"/>
    </row>
    <row r="1423" spans="1:2" x14ac:dyDescent="0.3">
      <c r="A1423" s="92"/>
      <c r="B1423" s="92"/>
    </row>
    <row r="1424" spans="1:2" x14ac:dyDescent="0.3">
      <c r="A1424" s="92"/>
      <c r="B1424" s="92"/>
    </row>
    <row r="1425" spans="1:2" x14ac:dyDescent="0.3">
      <c r="A1425" s="92"/>
      <c r="B1425" s="92"/>
    </row>
    <row r="1426" spans="1:2" x14ac:dyDescent="0.3">
      <c r="A1426" s="92"/>
      <c r="B1426" s="92"/>
    </row>
    <row r="1427" spans="1:2" x14ac:dyDescent="0.3">
      <c r="A1427" s="92"/>
      <c r="B1427" s="92"/>
    </row>
    <row r="1428" spans="1:2" x14ac:dyDescent="0.3">
      <c r="A1428" s="92"/>
      <c r="B1428" s="92"/>
    </row>
    <row r="1429" spans="1:2" x14ac:dyDescent="0.3">
      <c r="A1429" s="92"/>
      <c r="B1429" s="92"/>
    </row>
    <row r="1430" spans="1:2" x14ac:dyDescent="0.3">
      <c r="A1430" s="92"/>
      <c r="B1430" s="92"/>
    </row>
    <row r="1431" spans="1:2" x14ac:dyDescent="0.3">
      <c r="A1431" s="92"/>
      <c r="B1431" s="92"/>
    </row>
    <row r="1432" spans="1:2" x14ac:dyDescent="0.3">
      <c r="A1432" s="92"/>
      <c r="B1432" s="92"/>
    </row>
    <row r="1433" spans="1:2" x14ac:dyDescent="0.3">
      <c r="A1433" s="92"/>
      <c r="B1433" s="92"/>
    </row>
    <row r="1434" spans="1:2" x14ac:dyDescent="0.3">
      <c r="A1434" s="92"/>
      <c r="B1434" s="92"/>
    </row>
    <row r="1435" spans="1:2" x14ac:dyDescent="0.3">
      <c r="A1435" s="92"/>
      <c r="B1435" s="92"/>
    </row>
    <row r="1436" spans="1:2" x14ac:dyDescent="0.3">
      <c r="A1436" s="92"/>
      <c r="B1436" s="92"/>
    </row>
    <row r="1437" spans="1:2" x14ac:dyDescent="0.3">
      <c r="A1437" s="92"/>
      <c r="B1437" s="92"/>
    </row>
    <row r="1438" spans="1:2" x14ac:dyDescent="0.3">
      <c r="A1438" s="92"/>
      <c r="B1438" s="92"/>
    </row>
    <row r="1439" spans="1:2" x14ac:dyDescent="0.3">
      <c r="A1439" s="92"/>
      <c r="B1439" s="92"/>
    </row>
    <row r="1440" spans="1:2" x14ac:dyDescent="0.3">
      <c r="A1440" s="92"/>
      <c r="B1440" s="92"/>
    </row>
    <row r="1441" spans="1:2" x14ac:dyDescent="0.3">
      <c r="A1441" s="92"/>
      <c r="B1441" s="92"/>
    </row>
    <row r="1442" spans="1:2" x14ac:dyDescent="0.3">
      <c r="A1442" s="92"/>
      <c r="B1442" s="92"/>
    </row>
    <row r="1443" spans="1:2" x14ac:dyDescent="0.3">
      <c r="A1443" s="92"/>
      <c r="B1443" s="92"/>
    </row>
    <row r="1444" spans="1:2" x14ac:dyDescent="0.3">
      <c r="A1444" s="92"/>
      <c r="B1444" s="92"/>
    </row>
    <row r="1445" spans="1:2" x14ac:dyDescent="0.3">
      <c r="A1445" s="92"/>
      <c r="B1445" s="92"/>
    </row>
    <row r="1446" spans="1:2" x14ac:dyDescent="0.3">
      <c r="A1446" s="92"/>
      <c r="B1446" s="92"/>
    </row>
    <row r="1447" spans="1:2" x14ac:dyDescent="0.3">
      <c r="A1447" s="92"/>
      <c r="B1447" s="92"/>
    </row>
    <row r="1448" spans="1:2" x14ac:dyDescent="0.3">
      <c r="A1448" s="92"/>
      <c r="B1448" s="92"/>
    </row>
    <row r="1449" spans="1:2" x14ac:dyDescent="0.3">
      <c r="A1449" s="92"/>
      <c r="B1449" s="92"/>
    </row>
    <row r="1450" spans="1:2" x14ac:dyDescent="0.3">
      <c r="A1450" s="92"/>
      <c r="B1450" s="92"/>
    </row>
    <row r="1451" spans="1:2" x14ac:dyDescent="0.3">
      <c r="A1451" s="92"/>
      <c r="B1451" s="92"/>
    </row>
    <row r="1452" spans="1:2" x14ac:dyDescent="0.3">
      <c r="A1452" s="92"/>
      <c r="B1452" s="92"/>
    </row>
    <row r="1453" spans="1:2" x14ac:dyDescent="0.3">
      <c r="A1453" s="92"/>
      <c r="B1453" s="92"/>
    </row>
    <row r="1454" spans="1:2" x14ac:dyDescent="0.3">
      <c r="A1454" s="92"/>
      <c r="B1454" s="92"/>
    </row>
    <row r="1455" spans="1:2" x14ac:dyDescent="0.3">
      <c r="A1455" s="92"/>
      <c r="B1455" s="92"/>
    </row>
    <row r="1456" spans="1:2" x14ac:dyDescent="0.3">
      <c r="A1456" s="92"/>
      <c r="B1456" s="92"/>
    </row>
    <row r="1457" spans="1:2" x14ac:dyDescent="0.3">
      <c r="A1457" s="92"/>
      <c r="B1457" s="92"/>
    </row>
    <row r="1458" spans="1:2" x14ac:dyDescent="0.3">
      <c r="A1458" s="92"/>
      <c r="B1458" s="92"/>
    </row>
    <row r="1459" spans="1:2" x14ac:dyDescent="0.3">
      <c r="A1459" s="92"/>
      <c r="B1459" s="92"/>
    </row>
    <row r="1460" spans="1:2" x14ac:dyDescent="0.3">
      <c r="A1460" s="92"/>
      <c r="B1460" s="92"/>
    </row>
    <row r="1461" spans="1:2" x14ac:dyDescent="0.3">
      <c r="A1461" s="92"/>
      <c r="B1461" s="92"/>
    </row>
    <row r="1462" spans="1:2" x14ac:dyDescent="0.3">
      <c r="A1462" s="92"/>
      <c r="B1462" s="92"/>
    </row>
    <row r="1463" spans="1:2" x14ac:dyDescent="0.3">
      <c r="A1463" s="92"/>
      <c r="B1463" s="92"/>
    </row>
    <row r="1464" spans="1:2" x14ac:dyDescent="0.3">
      <c r="A1464" s="92"/>
      <c r="B1464" s="92"/>
    </row>
    <row r="1465" spans="1:2" x14ac:dyDescent="0.3">
      <c r="A1465" s="92"/>
      <c r="B1465" s="92"/>
    </row>
    <row r="1466" spans="1:2" x14ac:dyDescent="0.3">
      <c r="A1466" s="92"/>
      <c r="B1466" s="92"/>
    </row>
    <row r="1467" spans="1:2" x14ac:dyDescent="0.3">
      <c r="A1467" s="92"/>
      <c r="B1467" s="92"/>
    </row>
    <row r="1468" spans="1:2" x14ac:dyDescent="0.3">
      <c r="A1468" s="92"/>
      <c r="B1468" s="92"/>
    </row>
    <row r="1469" spans="1:2" x14ac:dyDescent="0.3">
      <c r="A1469" s="92"/>
      <c r="B1469" s="92"/>
    </row>
    <row r="1470" spans="1:2" x14ac:dyDescent="0.3">
      <c r="A1470" s="92"/>
      <c r="B1470" s="92"/>
    </row>
    <row r="1471" spans="1:2" x14ac:dyDescent="0.3">
      <c r="A1471" s="92"/>
      <c r="B1471" s="92"/>
    </row>
    <row r="1472" spans="1:2" x14ac:dyDescent="0.3">
      <c r="A1472" s="92"/>
      <c r="B1472" s="92"/>
    </row>
    <row r="1473" spans="1:2" x14ac:dyDescent="0.3">
      <c r="A1473" s="92"/>
      <c r="B1473" s="92"/>
    </row>
    <row r="1474" spans="1:2" x14ac:dyDescent="0.3">
      <c r="A1474" s="92"/>
      <c r="B1474" s="92"/>
    </row>
    <row r="1475" spans="1:2" x14ac:dyDescent="0.3">
      <c r="A1475" s="92"/>
      <c r="B1475" s="92"/>
    </row>
    <row r="1476" spans="1:2" x14ac:dyDescent="0.3">
      <c r="A1476" s="92"/>
      <c r="B1476" s="92"/>
    </row>
    <row r="1477" spans="1:2" x14ac:dyDescent="0.3">
      <c r="A1477" s="92"/>
      <c r="B1477" s="92"/>
    </row>
    <row r="1478" spans="1:2" x14ac:dyDescent="0.3">
      <c r="A1478" s="92"/>
      <c r="B1478" s="92"/>
    </row>
    <row r="1479" spans="1:2" x14ac:dyDescent="0.3">
      <c r="A1479" s="92"/>
      <c r="B1479" s="92"/>
    </row>
    <row r="1480" spans="1:2" x14ac:dyDescent="0.3">
      <c r="A1480" s="92"/>
      <c r="B1480" s="92"/>
    </row>
    <row r="1481" spans="1:2" x14ac:dyDescent="0.3">
      <c r="A1481" s="92"/>
      <c r="B1481" s="92"/>
    </row>
    <row r="1482" spans="1:2" x14ac:dyDescent="0.3">
      <c r="A1482" s="92"/>
      <c r="B1482" s="92"/>
    </row>
    <row r="1483" spans="1:2" x14ac:dyDescent="0.3">
      <c r="A1483" s="92"/>
      <c r="B1483" s="92"/>
    </row>
    <row r="1484" spans="1:2" x14ac:dyDescent="0.3">
      <c r="A1484" s="92"/>
      <c r="B1484" s="92"/>
    </row>
    <row r="1485" spans="1:2" x14ac:dyDescent="0.3">
      <c r="A1485" s="92"/>
      <c r="B1485" s="92"/>
    </row>
    <row r="1486" spans="1:2" x14ac:dyDescent="0.3">
      <c r="A1486" s="92"/>
      <c r="B1486" s="92"/>
    </row>
    <row r="1487" spans="1:2" x14ac:dyDescent="0.3">
      <c r="A1487" s="92"/>
      <c r="B1487" s="92"/>
    </row>
    <row r="1488" spans="1:2" x14ac:dyDescent="0.3">
      <c r="A1488" s="92"/>
      <c r="B1488" s="92"/>
    </row>
    <row r="1489" spans="1:2" x14ac:dyDescent="0.3">
      <c r="A1489" s="92"/>
      <c r="B1489" s="92"/>
    </row>
    <row r="1490" spans="1:2" x14ac:dyDescent="0.3">
      <c r="A1490" s="92"/>
      <c r="B1490" s="92"/>
    </row>
    <row r="1491" spans="1:2" x14ac:dyDescent="0.3">
      <c r="A1491" s="92"/>
      <c r="B1491" s="92"/>
    </row>
    <row r="1492" spans="1:2" x14ac:dyDescent="0.3">
      <c r="A1492" s="92"/>
      <c r="B1492" s="92"/>
    </row>
    <row r="1493" spans="1:2" x14ac:dyDescent="0.3">
      <c r="A1493" s="92"/>
      <c r="B1493" s="92"/>
    </row>
    <row r="1494" spans="1:2" x14ac:dyDescent="0.3">
      <c r="A1494" s="92"/>
      <c r="B1494" s="92"/>
    </row>
    <row r="1495" spans="1:2" x14ac:dyDescent="0.3">
      <c r="A1495" s="92"/>
      <c r="B1495" s="92"/>
    </row>
    <row r="1496" spans="1:2" x14ac:dyDescent="0.3">
      <c r="A1496" s="92"/>
      <c r="B1496" s="92"/>
    </row>
    <row r="1497" spans="1:2" x14ac:dyDescent="0.3">
      <c r="A1497" s="92"/>
      <c r="B1497" s="92"/>
    </row>
    <row r="1498" spans="1:2" x14ac:dyDescent="0.3">
      <c r="A1498" s="92"/>
      <c r="B1498" s="92"/>
    </row>
    <row r="1499" spans="1:2" x14ac:dyDescent="0.3">
      <c r="A1499" s="92"/>
      <c r="B1499" s="92"/>
    </row>
    <row r="1500" spans="1:2" x14ac:dyDescent="0.3">
      <c r="A1500" s="92"/>
      <c r="B1500" s="92"/>
    </row>
    <row r="1501" spans="1:2" x14ac:dyDescent="0.3">
      <c r="A1501" s="92"/>
      <c r="B1501" s="92"/>
    </row>
    <row r="1502" spans="1:2" x14ac:dyDescent="0.3">
      <c r="A1502" s="92"/>
      <c r="B1502" s="92"/>
    </row>
    <row r="1503" spans="1:2" x14ac:dyDescent="0.3">
      <c r="A1503" s="92"/>
      <c r="B1503" s="92"/>
    </row>
    <row r="1504" spans="1:2" x14ac:dyDescent="0.3">
      <c r="A1504" s="92"/>
      <c r="B1504" s="92"/>
    </row>
    <row r="1505" spans="1:2" x14ac:dyDescent="0.3">
      <c r="A1505" s="92"/>
      <c r="B1505" s="92"/>
    </row>
    <row r="1506" spans="1:2" x14ac:dyDescent="0.3">
      <c r="A1506" s="92"/>
      <c r="B1506" s="92"/>
    </row>
    <row r="1507" spans="1:2" x14ac:dyDescent="0.3">
      <c r="A1507" s="92"/>
      <c r="B1507" s="92"/>
    </row>
    <row r="1508" spans="1:2" x14ac:dyDescent="0.3">
      <c r="A1508" s="92"/>
      <c r="B1508" s="92"/>
    </row>
    <row r="1509" spans="1:2" x14ac:dyDescent="0.3">
      <c r="A1509" s="92"/>
      <c r="B1509" s="92"/>
    </row>
    <row r="1510" spans="1:2" x14ac:dyDescent="0.3">
      <c r="A1510" s="92"/>
      <c r="B1510" s="92"/>
    </row>
    <row r="1511" spans="1:2" x14ac:dyDescent="0.3">
      <c r="A1511" s="92"/>
      <c r="B1511" s="92"/>
    </row>
    <row r="1512" spans="1:2" x14ac:dyDescent="0.3">
      <c r="A1512" s="92"/>
      <c r="B1512" s="92"/>
    </row>
    <row r="1513" spans="1:2" x14ac:dyDescent="0.3">
      <c r="A1513" s="92"/>
      <c r="B1513" s="92"/>
    </row>
    <row r="1514" spans="1:2" x14ac:dyDescent="0.3">
      <c r="A1514" s="92"/>
      <c r="B1514" s="92"/>
    </row>
    <row r="1515" spans="1:2" x14ac:dyDescent="0.3">
      <c r="A1515" s="92"/>
      <c r="B1515" s="92"/>
    </row>
    <row r="1516" spans="1:2" x14ac:dyDescent="0.3">
      <c r="A1516" s="92"/>
      <c r="B1516" s="92"/>
    </row>
    <row r="1517" spans="1:2" x14ac:dyDescent="0.3">
      <c r="A1517" s="92"/>
      <c r="B1517" s="92"/>
    </row>
    <row r="1518" spans="1:2" x14ac:dyDescent="0.3">
      <c r="A1518" s="92"/>
      <c r="B1518" s="92"/>
    </row>
    <row r="1519" spans="1:2" x14ac:dyDescent="0.3">
      <c r="A1519" s="92"/>
      <c r="B1519" s="92"/>
    </row>
    <row r="1520" spans="1:2" x14ac:dyDescent="0.3">
      <c r="A1520" s="92"/>
      <c r="B1520" s="92"/>
    </row>
    <row r="1521" spans="1:2" x14ac:dyDescent="0.3">
      <c r="A1521" s="92"/>
      <c r="B1521" s="92"/>
    </row>
    <row r="1522" spans="1:2" x14ac:dyDescent="0.3">
      <c r="A1522" s="92"/>
      <c r="B1522" s="92"/>
    </row>
    <row r="1523" spans="1:2" x14ac:dyDescent="0.3">
      <c r="A1523" s="92"/>
      <c r="B1523" s="92"/>
    </row>
    <row r="1524" spans="1:2" x14ac:dyDescent="0.3">
      <c r="A1524" s="92"/>
      <c r="B1524" s="92"/>
    </row>
    <row r="1525" spans="1:2" x14ac:dyDescent="0.3">
      <c r="A1525" s="92"/>
      <c r="B1525" s="92"/>
    </row>
    <row r="1526" spans="1:2" x14ac:dyDescent="0.3">
      <c r="A1526" s="92"/>
      <c r="B1526" s="92"/>
    </row>
    <row r="1527" spans="1:2" x14ac:dyDescent="0.3">
      <c r="A1527" s="92"/>
      <c r="B1527" s="92"/>
    </row>
    <row r="1528" spans="1:2" x14ac:dyDescent="0.3">
      <c r="A1528" s="92"/>
      <c r="B1528" s="92"/>
    </row>
    <row r="1529" spans="1:2" x14ac:dyDescent="0.3">
      <c r="A1529" s="92"/>
      <c r="B1529" s="92"/>
    </row>
    <row r="1530" spans="1:2" x14ac:dyDescent="0.3">
      <c r="A1530" s="92"/>
      <c r="B1530" s="92"/>
    </row>
    <row r="1531" spans="1:2" x14ac:dyDescent="0.3">
      <c r="A1531" s="92"/>
      <c r="B1531" s="92"/>
    </row>
    <row r="1532" spans="1:2" x14ac:dyDescent="0.3">
      <c r="A1532" s="92"/>
      <c r="B1532" s="92"/>
    </row>
    <row r="1533" spans="1:2" x14ac:dyDescent="0.3">
      <c r="A1533" s="92"/>
      <c r="B1533" s="92"/>
    </row>
    <row r="1534" spans="1:2" x14ac:dyDescent="0.3">
      <c r="A1534" s="92"/>
      <c r="B1534" s="92"/>
    </row>
    <row r="1535" spans="1:2" x14ac:dyDescent="0.3">
      <c r="A1535" s="92"/>
      <c r="B1535" s="92"/>
    </row>
    <row r="1536" spans="1:2" x14ac:dyDescent="0.3">
      <c r="A1536" s="92"/>
      <c r="B1536" s="92"/>
    </row>
    <row r="1537" spans="1:2" x14ac:dyDescent="0.3">
      <c r="A1537" s="92"/>
      <c r="B1537" s="92"/>
    </row>
    <row r="1538" spans="1:2" x14ac:dyDescent="0.3">
      <c r="A1538" s="92"/>
      <c r="B1538" s="92"/>
    </row>
    <row r="1539" spans="1:2" x14ac:dyDescent="0.3">
      <c r="A1539" s="92"/>
      <c r="B1539" s="92"/>
    </row>
    <row r="1540" spans="1:2" x14ac:dyDescent="0.3">
      <c r="A1540" s="92"/>
      <c r="B1540" s="92"/>
    </row>
    <row r="1541" spans="1:2" x14ac:dyDescent="0.3">
      <c r="A1541" s="92"/>
      <c r="B1541" s="92"/>
    </row>
    <row r="1542" spans="1:2" x14ac:dyDescent="0.3">
      <c r="A1542" s="92"/>
      <c r="B1542" s="92"/>
    </row>
    <row r="1543" spans="1:2" x14ac:dyDescent="0.3">
      <c r="A1543" s="92"/>
      <c r="B1543" s="92"/>
    </row>
    <row r="1544" spans="1:2" x14ac:dyDescent="0.3">
      <c r="A1544" s="92"/>
      <c r="B1544" s="92"/>
    </row>
    <row r="1545" spans="1:2" x14ac:dyDescent="0.3">
      <c r="A1545" s="92"/>
      <c r="B1545" s="92"/>
    </row>
    <row r="1546" spans="1:2" x14ac:dyDescent="0.3">
      <c r="A1546" s="92"/>
      <c r="B1546" s="92"/>
    </row>
    <row r="1547" spans="1:2" x14ac:dyDescent="0.3">
      <c r="A1547" s="92"/>
      <c r="B1547" s="92"/>
    </row>
    <row r="1548" spans="1:2" x14ac:dyDescent="0.3">
      <c r="A1548" s="92"/>
      <c r="B1548" s="92"/>
    </row>
    <row r="1549" spans="1:2" x14ac:dyDescent="0.3">
      <c r="A1549" s="92"/>
      <c r="B1549" s="92"/>
    </row>
    <row r="1550" spans="1:2" x14ac:dyDescent="0.3">
      <c r="A1550" s="92"/>
      <c r="B1550" s="92"/>
    </row>
    <row r="1551" spans="1:2" x14ac:dyDescent="0.3">
      <c r="A1551" s="92"/>
      <c r="B1551" s="92"/>
    </row>
    <row r="1552" spans="1:2" x14ac:dyDescent="0.3">
      <c r="A1552" s="92"/>
      <c r="B1552" s="92"/>
    </row>
    <row r="1553" spans="1:2" x14ac:dyDescent="0.3">
      <c r="A1553" s="92"/>
      <c r="B1553" s="92"/>
    </row>
    <row r="1554" spans="1:2" x14ac:dyDescent="0.3">
      <c r="A1554" s="92"/>
      <c r="B1554" s="92"/>
    </row>
    <row r="1555" spans="1:2" x14ac:dyDescent="0.3">
      <c r="A1555" s="92"/>
      <c r="B1555" s="92"/>
    </row>
    <row r="1556" spans="1:2" x14ac:dyDescent="0.3">
      <c r="A1556" s="92"/>
      <c r="B1556" s="92"/>
    </row>
    <row r="1557" spans="1:2" x14ac:dyDescent="0.3">
      <c r="A1557" s="92"/>
      <c r="B1557" s="92"/>
    </row>
    <row r="1558" spans="1:2" x14ac:dyDescent="0.3">
      <c r="A1558" s="92"/>
      <c r="B1558" s="92"/>
    </row>
    <row r="1559" spans="1:2" x14ac:dyDescent="0.3">
      <c r="A1559" s="92"/>
      <c r="B1559" s="92"/>
    </row>
    <row r="1560" spans="1:2" x14ac:dyDescent="0.3">
      <c r="A1560" s="92"/>
      <c r="B1560" s="92"/>
    </row>
    <row r="1561" spans="1:2" x14ac:dyDescent="0.3">
      <c r="A1561" s="92"/>
      <c r="B1561" s="92"/>
    </row>
    <row r="1562" spans="1:2" x14ac:dyDescent="0.3">
      <c r="A1562" s="92"/>
      <c r="B1562" s="92"/>
    </row>
    <row r="1563" spans="1:2" x14ac:dyDescent="0.3">
      <c r="A1563" s="92"/>
      <c r="B1563" s="92"/>
    </row>
    <row r="1564" spans="1:2" x14ac:dyDescent="0.3">
      <c r="A1564" s="92"/>
      <c r="B1564" s="92"/>
    </row>
    <row r="1565" spans="1:2" x14ac:dyDescent="0.3">
      <c r="A1565" s="92"/>
      <c r="B1565" s="92"/>
    </row>
    <row r="1566" spans="1:2" x14ac:dyDescent="0.3">
      <c r="A1566" s="92"/>
      <c r="B1566" s="92"/>
    </row>
    <row r="1567" spans="1:2" x14ac:dyDescent="0.3">
      <c r="A1567" s="92"/>
      <c r="B1567" s="92"/>
    </row>
    <row r="1568" spans="1:2" x14ac:dyDescent="0.3">
      <c r="A1568" s="92"/>
      <c r="B1568" s="92"/>
    </row>
    <row r="1569" spans="1:2" x14ac:dyDescent="0.3">
      <c r="A1569" s="92"/>
      <c r="B1569" s="92"/>
    </row>
    <row r="1570" spans="1:2" x14ac:dyDescent="0.3">
      <c r="A1570" s="92"/>
      <c r="B1570" s="92"/>
    </row>
    <row r="1571" spans="1:2" x14ac:dyDescent="0.3">
      <c r="A1571" s="92"/>
      <c r="B1571" s="92"/>
    </row>
    <row r="1572" spans="1:2" x14ac:dyDescent="0.3">
      <c r="A1572" s="92"/>
      <c r="B1572" s="92"/>
    </row>
    <row r="1573" spans="1:2" x14ac:dyDescent="0.3">
      <c r="A1573" s="92"/>
      <c r="B1573" s="92"/>
    </row>
    <row r="1574" spans="1:2" x14ac:dyDescent="0.3">
      <c r="A1574" s="92"/>
      <c r="B1574" s="92"/>
    </row>
    <row r="1575" spans="1:2" x14ac:dyDescent="0.3">
      <c r="A1575" s="92"/>
      <c r="B1575" s="92"/>
    </row>
    <row r="1576" spans="1:2" x14ac:dyDescent="0.3">
      <c r="A1576" s="92"/>
      <c r="B1576" s="92"/>
    </row>
    <row r="1577" spans="1:2" x14ac:dyDescent="0.3">
      <c r="A1577" s="92"/>
      <c r="B1577" s="92"/>
    </row>
    <row r="1578" spans="1:2" x14ac:dyDescent="0.3">
      <c r="A1578" s="92"/>
      <c r="B1578" s="92"/>
    </row>
    <row r="1579" spans="1:2" x14ac:dyDescent="0.3">
      <c r="A1579" s="92"/>
      <c r="B1579" s="92"/>
    </row>
    <row r="1580" spans="1:2" x14ac:dyDescent="0.3">
      <c r="A1580" s="92"/>
      <c r="B1580" s="92"/>
    </row>
    <row r="1581" spans="1:2" x14ac:dyDescent="0.3">
      <c r="A1581" s="92"/>
      <c r="B1581" s="92"/>
    </row>
    <row r="1582" spans="1:2" x14ac:dyDescent="0.3">
      <c r="A1582" s="92"/>
      <c r="B1582" s="92"/>
    </row>
    <row r="1583" spans="1:2" x14ac:dyDescent="0.3">
      <c r="A1583" s="92"/>
      <c r="B1583" s="92"/>
    </row>
    <row r="1584" spans="1:2" x14ac:dyDescent="0.3">
      <c r="A1584" s="92"/>
      <c r="B1584" s="92"/>
    </row>
    <row r="1585" spans="1:2" x14ac:dyDescent="0.3">
      <c r="A1585" s="92"/>
      <c r="B1585" s="92"/>
    </row>
    <row r="1586" spans="1:2" x14ac:dyDescent="0.3">
      <c r="A1586" s="92"/>
      <c r="B1586" s="92"/>
    </row>
    <row r="1587" spans="1:2" x14ac:dyDescent="0.3">
      <c r="A1587" s="92"/>
      <c r="B1587" s="92"/>
    </row>
    <row r="1588" spans="1:2" x14ac:dyDescent="0.3">
      <c r="A1588" s="92"/>
      <c r="B1588" s="92"/>
    </row>
    <row r="1589" spans="1:2" x14ac:dyDescent="0.3">
      <c r="A1589" s="92"/>
      <c r="B1589" s="92"/>
    </row>
    <row r="1590" spans="1:2" x14ac:dyDescent="0.3">
      <c r="A1590" s="92"/>
      <c r="B1590" s="92"/>
    </row>
    <row r="1591" spans="1:2" x14ac:dyDescent="0.3">
      <c r="A1591" s="92"/>
      <c r="B1591" s="92"/>
    </row>
    <row r="1592" spans="1:2" x14ac:dyDescent="0.3">
      <c r="A1592" s="92"/>
      <c r="B1592" s="92"/>
    </row>
    <row r="1593" spans="1:2" x14ac:dyDescent="0.3">
      <c r="A1593" s="92"/>
      <c r="B1593" s="92"/>
    </row>
    <row r="1594" spans="1:2" x14ac:dyDescent="0.3">
      <c r="A1594" s="92"/>
      <c r="B1594" s="92"/>
    </row>
    <row r="1595" spans="1:2" x14ac:dyDescent="0.3">
      <c r="A1595" s="92"/>
      <c r="B1595" s="92"/>
    </row>
    <row r="1596" spans="1:2" x14ac:dyDescent="0.3">
      <c r="A1596" s="92"/>
      <c r="B1596" s="92"/>
    </row>
    <row r="1597" spans="1:2" x14ac:dyDescent="0.3">
      <c r="A1597" s="92"/>
      <c r="B1597" s="92"/>
    </row>
    <row r="1598" spans="1:2" x14ac:dyDescent="0.3">
      <c r="A1598" s="92"/>
      <c r="B1598" s="92"/>
    </row>
    <row r="1599" spans="1:2" x14ac:dyDescent="0.3">
      <c r="A1599" s="92"/>
      <c r="B1599" s="92"/>
    </row>
    <row r="1600" spans="1:2" x14ac:dyDescent="0.3">
      <c r="A1600" s="92"/>
      <c r="B1600" s="92"/>
    </row>
    <row r="1601" spans="1:2" x14ac:dyDescent="0.3">
      <c r="A1601" s="92"/>
      <c r="B1601" s="92"/>
    </row>
    <row r="1602" spans="1:2" x14ac:dyDescent="0.3">
      <c r="A1602" s="92"/>
      <c r="B1602" s="92"/>
    </row>
    <row r="1603" spans="1:2" x14ac:dyDescent="0.3">
      <c r="A1603" s="92"/>
      <c r="B1603" s="92"/>
    </row>
    <row r="1604" spans="1:2" x14ac:dyDescent="0.3">
      <c r="A1604" s="92"/>
      <c r="B1604" s="92"/>
    </row>
    <row r="1605" spans="1:2" x14ac:dyDescent="0.3">
      <c r="A1605" s="92"/>
      <c r="B1605" s="92"/>
    </row>
    <row r="1606" spans="1:2" x14ac:dyDescent="0.3">
      <c r="A1606" s="92"/>
      <c r="B1606" s="92"/>
    </row>
    <row r="1607" spans="1:2" x14ac:dyDescent="0.3">
      <c r="A1607" s="92"/>
      <c r="B1607" s="92"/>
    </row>
    <row r="1608" spans="1:2" x14ac:dyDescent="0.3">
      <c r="A1608" s="92"/>
      <c r="B1608" s="92"/>
    </row>
    <row r="1609" spans="1:2" x14ac:dyDescent="0.3">
      <c r="A1609" s="92"/>
      <c r="B1609" s="92"/>
    </row>
    <row r="1610" spans="1:2" x14ac:dyDescent="0.3">
      <c r="A1610" s="92"/>
      <c r="B1610" s="92"/>
    </row>
    <row r="1611" spans="1:2" x14ac:dyDescent="0.3">
      <c r="A1611" s="92"/>
      <c r="B1611" s="92"/>
    </row>
    <row r="1612" spans="1:2" x14ac:dyDescent="0.3">
      <c r="A1612" s="92"/>
      <c r="B1612" s="92"/>
    </row>
    <row r="1613" spans="1:2" x14ac:dyDescent="0.3">
      <c r="A1613" s="92"/>
      <c r="B1613" s="92"/>
    </row>
    <row r="1614" spans="1:2" x14ac:dyDescent="0.3">
      <c r="A1614" s="92"/>
      <c r="B1614" s="92"/>
    </row>
    <row r="1615" spans="1:2" x14ac:dyDescent="0.3">
      <c r="A1615" s="92"/>
      <c r="B1615" s="92"/>
    </row>
    <row r="1616" spans="1:2" x14ac:dyDescent="0.3">
      <c r="A1616" s="92"/>
      <c r="B1616" s="92"/>
    </row>
    <row r="1617" spans="1:2" x14ac:dyDescent="0.3">
      <c r="A1617" s="92"/>
      <c r="B1617" s="92"/>
    </row>
    <row r="1618" spans="1:2" x14ac:dyDescent="0.3">
      <c r="A1618" s="92"/>
      <c r="B1618" s="92"/>
    </row>
    <row r="1619" spans="1:2" x14ac:dyDescent="0.3">
      <c r="A1619" s="92"/>
      <c r="B1619" s="92"/>
    </row>
    <row r="1620" spans="1:2" x14ac:dyDescent="0.3">
      <c r="A1620" s="92"/>
      <c r="B1620" s="92"/>
    </row>
    <row r="1621" spans="1:2" x14ac:dyDescent="0.3">
      <c r="A1621" s="92"/>
      <c r="B1621" s="92"/>
    </row>
    <row r="1622" spans="1:2" x14ac:dyDescent="0.3">
      <c r="A1622" s="92"/>
      <c r="B1622" s="92"/>
    </row>
    <row r="1623" spans="1:2" x14ac:dyDescent="0.3">
      <c r="A1623" s="92"/>
      <c r="B1623" s="92"/>
    </row>
    <row r="1624" spans="1:2" x14ac:dyDescent="0.3">
      <c r="A1624" s="92"/>
      <c r="B1624" s="92"/>
    </row>
    <row r="1625" spans="1:2" x14ac:dyDescent="0.3">
      <c r="A1625" s="92"/>
      <c r="B1625" s="92"/>
    </row>
    <row r="1626" spans="1:2" x14ac:dyDescent="0.3">
      <c r="A1626" s="92"/>
      <c r="B1626" s="92"/>
    </row>
    <row r="1627" spans="1:2" x14ac:dyDescent="0.3">
      <c r="A1627" s="92"/>
      <c r="B1627" s="92"/>
    </row>
    <row r="1628" spans="1:2" x14ac:dyDescent="0.3">
      <c r="A1628" s="92"/>
      <c r="B1628" s="92"/>
    </row>
    <row r="1629" spans="1:2" x14ac:dyDescent="0.3">
      <c r="A1629" s="92"/>
      <c r="B1629" s="92"/>
    </row>
    <row r="1630" spans="1:2" x14ac:dyDescent="0.3">
      <c r="A1630" s="92"/>
      <c r="B1630" s="92"/>
    </row>
    <row r="1631" spans="1:2" x14ac:dyDescent="0.3">
      <c r="A1631" s="92"/>
      <c r="B1631" s="92"/>
    </row>
    <row r="1632" spans="1:2" x14ac:dyDescent="0.3">
      <c r="A1632" s="92"/>
      <c r="B1632" s="92"/>
    </row>
    <row r="1633" spans="1:2" x14ac:dyDescent="0.3">
      <c r="A1633" s="92"/>
      <c r="B1633" s="92"/>
    </row>
    <row r="1634" spans="1:2" x14ac:dyDescent="0.3">
      <c r="A1634" s="92"/>
      <c r="B1634" s="92"/>
    </row>
    <row r="1635" spans="1:2" x14ac:dyDescent="0.3">
      <c r="A1635" s="92"/>
      <c r="B1635" s="92"/>
    </row>
    <row r="1636" spans="1:2" x14ac:dyDescent="0.3">
      <c r="A1636" s="92"/>
      <c r="B1636" s="92"/>
    </row>
    <row r="1637" spans="1:2" x14ac:dyDescent="0.3">
      <c r="A1637" s="92"/>
      <c r="B1637" s="92"/>
    </row>
    <row r="1638" spans="1:2" x14ac:dyDescent="0.3">
      <c r="A1638" s="92"/>
      <c r="B1638" s="92"/>
    </row>
    <row r="1639" spans="1:2" x14ac:dyDescent="0.3">
      <c r="A1639" s="92"/>
      <c r="B1639" s="92"/>
    </row>
    <row r="1640" spans="1:2" x14ac:dyDescent="0.3">
      <c r="A1640" s="92"/>
      <c r="B1640" s="92"/>
    </row>
    <row r="1641" spans="1:2" x14ac:dyDescent="0.3">
      <c r="A1641" s="92"/>
      <c r="B1641" s="92"/>
    </row>
    <row r="1642" spans="1:2" x14ac:dyDescent="0.3">
      <c r="A1642" s="92"/>
      <c r="B1642" s="92"/>
    </row>
    <row r="1643" spans="1:2" x14ac:dyDescent="0.3">
      <c r="A1643" s="92"/>
      <c r="B1643" s="92"/>
    </row>
    <row r="1644" spans="1:2" x14ac:dyDescent="0.3">
      <c r="A1644" s="92"/>
      <c r="B1644" s="92"/>
    </row>
    <row r="1645" spans="1:2" x14ac:dyDescent="0.3">
      <c r="A1645" s="92"/>
      <c r="B1645" s="92"/>
    </row>
    <row r="1646" spans="1:2" x14ac:dyDescent="0.3">
      <c r="A1646" s="92"/>
      <c r="B1646" s="92"/>
    </row>
    <row r="1647" spans="1:2" x14ac:dyDescent="0.3">
      <c r="A1647" s="92"/>
      <c r="B1647" s="92"/>
    </row>
    <row r="1648" spans="1:2" x14ac:dyDescent="0.3">
      <c r="A1648" s="92"/>
      <c r="B1648" s="92"/>
    </row>
    <row r="1649" spans="1:2" x14ac:dyDescent="0.3">
      <c r="A1649" s="92"/>
      <c r="B1649" s="92"/>
    </row>
    <row r="1650" spans="1:2" x14ac:dyDescent="0.3">
      <c r="A1650" s="92"/>
      <c r="B1650" s="92"/>
    </row>
    <row r="1651" spans="1:2" x14ac:dyDescent="0.3">
      <c r="A1651" s="92"/>
      <c r="B1651" s="92"/>
    </row>
    <row r="1652" spans="1:2" x14ac:dyDescent="0.3">
      <c r="A1652" s="92"/>
      <c r="B1652" s="92"/>
    </row>
    <row r="1653" spans="1:2" x14ac:dyDescent="0.3">
      <c r="A1653" s="92"/>
      <c r="B1653" s="92"/>
    </row>
    <row r="1654" spans="1:2" x14ac:dyDescent="0.3">
      <c r="A1654" s="92"/>
      <c r="B1654" s="92"/>
    </row>
    <row r="1655" spans="1:2" x14ac:dyDescent="0.3">
      <c r="A1655" s="92"/>
      <c r="B1655" s="92"/>
    </row>
    <row r="1656" spans="1:2" x14ac:dyDescent="0.3">
      <c r="A1656" s="92"/>
      <c r="B1656" s="92"/>
    </row>
    <row r="1657" spans="1:2" x14ac:dyDescent="0.3">
      <c r="A1657" s="92"/>
      <c r="B1657" s="92"/>
    </row>
    <row r="1658" spans="1:2" x14ac:dyDescent="0.3">
      <c r="A1658" s="92"/>
      <c r="B1658" s="92"/>
    </row>
    <row r="1659" spans="1:2" x14ac:dyDescent="0.3">
      <c r="A1659" s="92"/>
      <c r="B1659" s="92"/>
    </row>
    <row r="1660" spans="1:2" x14ac:dyDescent="0.3">
      <c r="A1660" s="92"/>
      <c r="B1660" s="92"/>
    </row>
    <row r="1661" spans="1:2" x14ac:dyDescent="0.3">
      <c r="A1661" s="92"/>
      <c r="B1661" s="92"/>
    </row>
    <row r="1662" spans="1:2" x14ac:dyDescent="0.3">
      <c r="A1662" s="92"/>
      <c r="B1662" s="92"/>
    </row>
    <row r="1663" spans="1:2" x14ac:dyDescent="0.3">
      <c r="A1663" s="92"/>
      <c r="B1663" s="92"/>
    </row>
    <row r="1664" spans="1:2" x14ac:dyDescent="0.3">
      <c r="A1664" s="92"/>
      <c r="B1664" s="92"/>
    </row>
    <row r="1665" spans="1:2" x14ac:dyDescent="0.3">
      <c r="A1665" s="92"/>
      <c r="B1665" s="92"/>
    </row>
    <row r="1666" spans="1:2" x14ac:dyDescent="0.3">
      <c r="A1666" s="92"/>
      <c r="B1666" s="92"/>
    </row>
    <row r="1667" spans="1:2" x14ac:dyDescent="0.3">
      <c r="A1667" s="92"/>
      <c r="B1667" s="92"/>
    </row>
    <row r="1668" spans="1:2" x14ac:dyDescent="0.3">
      <c r="A1668" s="92"/>
      <c r="B1668" s="92"/>
    </row>
    <row r="1669" spans="1:2" x14ac:dyDescent="0.3">
      <c r="A1669" s="92"/>
      <c r="B1669" s="92"/>
    </row>
    <row r="1670" spans="1:2" x14ac:dyDescent="0.3">
      <c r="A1670" s="92"/>
      <c r="B1670" s="92"/>
    </row>
    <row r="1671" spans="1:2" x14ac:dyDescent="0.3">
      <c r="A1671" s="92"/>
      <c r="B1671" s="92"/>
    </row>
    <row r="1672" spans="1:2" x14ac:dyDescent="0.3">
      <c r="A1672" s="92"/>
      <c r="B1672" s="92"/>
    </row>
    <row r="1673" spans="1:2" x14ac:dyDescent="0.3">
      <c r="A1673" s="92"/>
      <c r="B1673" s="92"/>
    </row>
    <row r="1674" spans="1:2" x14ac:dyDescent="0.3">
      <c r="A1674" s="92"/>
      <c r="B1674" s="92"/>
    </row>
    <row r="1675" spans="1:2" x14ac:dyDescent="0.3">
      <c r="A1675" s="92"/>
      <c r="B1675" s="92"/>
    </row>
    <row r="1676" spans="1:2" x14ac:dyDescent="0.3">
      <c r="A1676" s="92"/>
      <c r="B1676" s="92"/>
    </row>
    <row r="1677" spans="1:2" x14ac:dyDescent="0.3">
      <c r="A1677" s="92"/>
      <c r="B1677" s="92"/>
    </row>
    <row r="1678" spans="1:2" x14ac:dyDescent="0.3">
      <c r="A1678" s="92"/>
      <c r="B1678" s="92"/>
    </row>
    <row r="1679" spans="1:2" x14ac:dyDescent="0.3">
      <c r="A1679" s="92"/>
      <c r="B1679" s="92"/>
    </row>
    <row r="1680" spans="1:2" x14ac:dyDescent="0.3">
      <c r="A1680" s="92"/>
      <c r="B1680" s="92"/>
    </row>
    <row r="1681" spans="1:2" x14ac:dyDescent="0.3">
      <c r="A1681" s="92"/>
      <c r="B1681" s="92"/>
    </row>
    <row r="1682" spans="1:2" x14ac:dyDescent="0.3">
      <c r="A1682" s="92"/>
      <c r="B1682" s="92"/>
    </row>
    <row r="1683" spans="1:2" x14ac:dyDescent="0.3">
      <c r="A1683" s="92"/>
      <c r="B1683" s="92"/>
    </row>
    <row r="1684" spans="1:2" x14ac:dyDescent="0.3">
      <c r="A1684" s="92"/>
      <c r="B1684" s="92"/>
    </row>
    <row r="1685" spans="1:2" x14ac:dyDescent="0.3">
      <c r="A1685" s="92"/>
      <c r="B1685" s="92"/>
    </row>
    <row r="1686" spans="1:2" x14ac:dyDescent="0.3">
      <c r="A1686" s="92"/>
      <c r="B1686" s="92"/>
    </row>
    <row r="1687" spans="1:2" x14ac:dyDescent="0.3">
      <c r="A1687" s="92"/>
      <c r="B1687" s="92"/>
    </row>
    <row r="1688" spans="1:2" x14ac:dyDescent="0.3">
      <c r="A1688" s="92"/>
      <c r="B1688" s="92"/>
    </row>
    <row r="1689" spans="1:2" x14ac:dyDescent="0.3">
      <c r="A1689" s="92"/>
      <c r="B1689" s="92"/>
    </row>
    <row r="1690" spans="1:2" x14ac:dyDescent="0.3">
      <c r="A1690" s="92"/>
      <c r="B1690" s="92"/>
    </row>
    <row r="1691" spans="1:2" x14ac:dyDescent="0.3">
      <c r="A1691" s="92"/>
      <c r="B1691" s="92"/>
    </row>
    <row r="1692" spans="1:2" x14ac:dyDescent="0.3">
      <c r="A1692" s="92"/>
      <c r="B1692" s="92"/>
    </row>
    <row r="1693" spans="1:2" x14ac:dyDescent="0.3">
      <c r="A1693" s="92"/>
      <c r="B1693" s="92"/>
    </row>
    <row r="1694" spans="1:2" x14ac:dyDescent="0.3">
      <c r="A1694" s="92"/>
      <c r="B1694" s="92"/>
    </row>
    <row r="1695" spans="1:2" x14ac:dyDescent="0.3">
      <c r="A1695" s="92"/>
      <c r="B1695" s="92"/>
    </row>
    <row r="1696" spans="1:2" x14ac:dyDescent="0.3">
      <c r="A1696" s="92"/>
      <c r="B1696" s="92"/>
    </row>
    <row r="1697" spans="1:2" x14ac:dyDescent="0.3">
      <c r="A1697" s="92"/>
      <c r="B1697" s="92"/>
    </row>
    <row r="1698" spans="1:2" x14ac:dyDescent="0.3">
      <c r="A1698" s="92"/>
      <c r="B1698" s="92"/>
    </row>
    <row r="1699" spans="1:2" x14ac:dyDescent="0.3">
      <c r="A1699" s="92"/>
      <c r="B1699" s="92"/>
    </row>
    <row r="1700" spans="1:2" x14ac:dyDescent="0.3">
      <c r="A1700" s="92"/>
      <c r="B1700" s="92"/>
    </row>
    <row r="1701" spans="1:2" x14ac:dyDescent="0.3">
      <c r="A1701" s="92"/>
      <c r="B1701" s="92"/>
    </row>
    <row r="1702" spans="1:2" x14ac:dyDescent="0.3">
      <c r="A1702" s="92"/>
      <c r="B1702" s="92"/>
    </row>
    <row r="1703" spans="1:2" x14ac:dyDescent="0.3">
      <c r="A1703" s="92"/>
      <c r="B1703" s="92"/>
    </row>
    <row r="1704" spans="1:2" x14ac:dyDescent="0.3">
      <c r="A1704" s="92"/>
      <c r="B1704" s="92"/>
    </row>
    <row r="1705" spans="1:2" x14ac:dyDescent="0.3">
      <c r="A1705" s="92"/>
      <c r="B1705" s="92"/>
    </row>
    <row r="1706" spans="1:2" x14ac:dyDescent="0.3">
      <c r="A1706" s="92"/>
      <c r="B1706" s="92"/>
    </row>
    <row r="1707" spans="1:2" x14ac:dyDescent="0.3">
      <c r="A1707" s="92"/>
      <c r="B1707" s="92"/>
    </row>
    <row r="1708" spans="1:2" x14ac:dyDescent="0.3">
      <c r="A1708" s="92"/>
      <c r="B1708" s="92"/>
    </row>
    <row r="1709" spans="1:2" x14ac:dyDescent="0.3">
      <c r="A1709" s="92"/>
      <c r="B1709" s="92"/>
    </row>
    <row r="1710" spans="1:2" x14ac:dyDescent="0.3">
      <c r="A1710" s="92"/>
      <c r="B1710" s="92"/>
    </row>
    <row r="1711" spans="1:2" x14ac:dyDescent="0.3">
      <c r="A1711" s="92"/>
      <c r="B1711" s="92"/>
    </row>
    <row r="1712" spans="1:2" x14ac:dyDescent="0.3">
      <c r="A1712" s="92"/>
      <c r="B1712" s="92"/>
    </row>
    <row r="1713" spans="1:2" x14ac:dyDescent="0.3">
      <c r="A1713" s="92"/>
      <c r="B1713" s="92"/>
    </row>
    <row r="1714" spans="1:2" x14ac:dyDescent="0.3">
      <c r="A1714" s="92"/>
      <c r="B1714" s="92"/>
    </row>
    <row r="1715" spans="1:2" x14ac:dyDescent="0.3">
      <c r="A1715" s="92"/>
      <c r="B1715" s="92"/>
    </row>
    <row r="1716" spans="1:2" x14ac:dyDescent="0.3">
      <c r="A1716" s="92"/>
      <c r="B1716" s="92"/>
    </row>
    <row r="1717" spans="1:2" x14ac:dyDescent="0.3">
      <c r="A1717" s="92"/>
      <c r="B1717" s="92"/>
    </row>
    <row r="1718" spans="1:2" x14ac:dyDescent="0.3">
      <c r="A1718" s="92"/>
      <c r="B1718" s="92"/>
    </row>
    <row r="1719" spans="1:2" x14ac:dyDescent="0.3">
      <c r="A1719" s="92"/>
      <c r="B1719" s="92"/>
    </row>
    <row r="1720" spans="1:2" x14ac:dyDescent="0.3">
      <c r="A1720" s="92"/>
      <c r="B1720" s="92"/>
    </row>
    <row r="1721" spans="1:2" x14ac:dyDescent="0.3">
      <c r="A1721" s="92"/>
      <c r="B1721" s="92"/>
    </row>
    <row r="1722" spans="1:2" x14ac:dyDescent="0.3">
      <c r="A1722" s="92"/>
      <c r="B1722" s="92"/>
    </row>
    <row r="1723" spans="1:2" x14ac:dyDescent="0.3">
      <c r="A1723" s="92"/>
      <c r="B1723" s="92"/>
    </row>
    <row r="1724" spans="1:2" x14ac:dyDescent="0.3">
      <c r="A1724" s="92"/>
      <c r="B1724" s="92"/>
    </row>
    <row r="1725" spans="1:2" x14ac:dyDescent="0.3">
      <c r="A1725" s="92"/>
      <c r="B1725" s="92"/>
    </row>
    <row r="1726" spans="1:2" x14ac:dyDescent="0.3">
      <c r="A1726" s="92"/>
      <c r="B1726" s="92"/>
    </row>
    <row r="1727" spans="1:2" x14ac:dyDescent="0.3">
      <c r="A1727" s="92"/>
      <c r="B1727" s="92"/>
    </row>
    <row r="1728" spans="1:2" x14ac:dyDescent="0.3">
      <c r="A1728" s="92"/>
      <c r="B1728" s="92"/>
    </row>
    <row r="1729" spans="1:2" x14ac:dyDescent="0.3">
      <c r="A1729" s="92"/>
      <c r="B1729" s="92"/>
    </row>
    <row r="1730" spans="1:2" x14ac:dyDescent="0.3">
      <c r="A1730" s="92"/>
      <c r="B1730" s="92"/>
    </row>
    <row r="1731" spans="1:2" x14ac:dyDescent="0.3">
      <c r="A1731" s="92"/>
      <c r="B1731" s="92"/>
    </row>
    <row r="1732" spans="1:2" x14ac:dyDescent="0.3">
      <c r="A1732" s="92"/>
      <c r="B1732" s="92"/>
    </row>
    <row r="1733" spans="1:2" x14ac:dyDescent="0.3">
      <c r="A1733" s="92"/>
      <c r="B1733" s="92"/>
    </row>
    <row r="1734" spans="1:2" x14ac:dyDescent="0.3">
      <c r="A1734" s="92"/>
      <c r="B1734" s="92"/>
    </row>
    <row r="1735" spans="1:2" x14ac:dyDescent="0.3">
      <c r="A1735" s="92"/>
      <c r="B1735" s="92"/>
    </row>
    <row r="1736" spans="1:2" x14ac:dyDescent="0.3">
      <c r="A1736" s="92"/>
      <c r="B1736" s="92"/>
    </row>
    <row r="1737" spans="1:2" x14ac:dyDescent="0.3">
      <c r="A1737" s="92"/>
      <c r="B1737" s="92"/>
    </row>
    <row r="1738" spans="1:2" x14ac:dyDescent="0.3">
      <c r="A1738" s="92"/>
      <c r="B1738" s="92"/>
    </row>
    <row r="1739" spans="1:2" x14ac:dyDescent="0.3">
      <c r="A1739" s="92"/>
      <c r="B1739" s="92"/>
    </row>
    <row r="1740" spans="1:2" x14ac:dyDescent="0.3">
      <c r="A1740" s="92"/>
      <c r="B1740" s="92"/>
    </row>
    <row r="1741" spans="1:2" x14ac:dyDescent="0.3">
      <c r="A1741" s="92"/>
      <c r="B1741" s="92"/>
    </row>
    <row r="1742" spans="1:2" x14ac:dyDescent="0.3">
      <c r="A1742" s="92"/>
      <c r="B1742" s="92"/>
    </row>
    <row r="1743" spans="1:2" x14ac:dyDescent="0.3">
      <c r="A1743" s="92"/>
      <c r="B1743" s="92"/>
    </row>
    <row r="1744" spans="1:2" x14ac:dyDescent="0.3">
      <c r="A1744" s="92"/>
      <c r="B1744" s="92"/>
    </row>
    <row r="1745" spans="1:2" x14ac:dyDescent="0.3">
      <c r="A1745" s="92"/>
      <c r="B1745" s="92"/>
    </row>
    <row r="1746" spans="1:2" x14ac:dyDescent="0.3">
      <c r="A1746" s="92"/>
      <c r="B1746" s="92"/>
    </row>
    <row r="1747" spans="1:2" x14ac:dyDescent="0.3">
      <c r="A1747" s="92"/>
      <c r="B1747" s="92"/>
    </row>
    <row r="1748" spans="1:2" x14ac:dyDescent="0.3">
      <c r="A1748" s="92"/>
      <c r="B1748" s="92"/>
    </row>
    <row r="1749" spans="1:2" x14ac:dyDescent="0.3">
      <c r="A1749" s="92"/>
      <c r="B1749" s="92"/>
    </row>
    <row r="1750" spans="1:2" x14ac:dyDescent="0.3">
      <c r="A1750" s="92"/>
      <c r="B1750" s="92"/>
    </row>
    <row r="1751" spans="1:2" x14ac:dyDescent="0.3">
      <c r="A1751" s="92"/>
      <c r="B1751" s="92"/>
    </row>
    <row r="1752" spans="1:2" x14ac:dyDescent="0.3">
      <c r="A1752" s="92"/>
      <c r="B1752" s="92"/>
    </row>
    <row r="1753" spans="1:2" x14ac:dyDescent="0.3">
      <c r="A1753" s="92"/>
      <c r="B1753" s="92"/>
    </row>
    <row r="1754" spans="1:2" x14ac:dyDescent="0.3">
      <c r="A1754" s="92"/>
      <c r="B1754" s="92"/>
    </row>
    <row r="1755" spans="1:2" x14ac:dyDescent="0.3">
      <c r="A1755" s="92"/>
      <c r="B1755" s="92"/>
    </row>
    <row r="1756" spans="1:2" x14ac:dyDescent="0.3">
      <c r="A1756" s="92"/>
      <c r="B1756" s="92"/>
    </row>
    <row r="1757" spans="1:2" x14ac:dyDescent="0.3">
      <c r="A1757" s="92"/>
      <c r="B1757" s="92"/>
    </row>
    <row r="1758" spans="1:2" x14ac:dyDescent="0.3">
      <c r="A1758" s="92"/>
      <c r="B1758" s="92"/>
    </row>
    <row r="1759" spans="1:2" x14ac:dyDescent="0.3">
      <c r="A1759" s="92"/>
      <c r="B1759" s="92"/>
    </row>
    <row r="1760" spans="1:2" x14ac:dyDescent="0.3">
      <c r="A1760" s="92"/>
      <c r="B1760" s="92"/>
    </row>
    <row r="1761" spans="1:2" x14ac:dyDescent="0.3">
      <c r="A1761" s="92"/>
      <c r="B1761" s="92"/>
    </row>
    <row r="1762" spans="1:2" x14ac:dyDescent="0.3">
      <c r="A1762" s="92"/>
      <c r="B1762" s="92"/>
    </row>
    <row r="1763" spans="1:2" x14ac:dyDescent="0.3">
      <c r="A1763" s="92"/>
      <c r="B1763" s="92"/>
    </row>
    <row r="1764" spans="1:2" x14ac:dyDescent="0.3">
      <c r="A1764" s="92"/>
      <c r="B1764" s="92"/>
    </row>
    <row r="1765" spans="1:2" x14ac:dyDescent="0.3">
      <c r="A1765" s="92"/>
      <c r="B1765" s="92"/>
    </row>
    <row r="1766" spans="1:2" x14ac:dyDescent="0.3">
      <c r="A1766" s="92"/>
      <c r="B1766" s="92"/>
    </row>
    <row r="1767" spans="1:2" x14ac:dyDescent="0.3">
      <c r="A1767" s="92"/>
      <c r="B1767" s="92"/>
    </row>
    <row r="1768" spans="1:2" x14ac:dyDescent="0.3">
      <c r="A1768" s="92"/>
      <c r="B1768" s="92"/>
    </row>
    <row r="1769" spans="1:2" x14ac:dyDescent="0.3">
      <c r="A1769" s="92"/>
      <c r="B1769" s="92"/>
    </row>
    <row r="1770" spans="1:2" x14ac:dyDescent="0.3">
      <c r="A1770" s="92"/>
      <c r="B1770" s="92"/>
    </row>
    <row r="1771" spans="1:2" x14ac:dyDescent="0.3">
      <c r="A1771" s="92"/>
      <c r="B1771" s="92"/>
    </row>
    <row r="1772" spans="1:2" x14ac:dyDescent="0.3">
      <c r="A1772" s="92"/>
      <c r="B1772" s="92"/>
    </row>
    <row r="1773" spans="1:2" x14ac:dyDescent="0.3">
      <c r="A1773" s="92"/>
      <c r="B1773" s="92"/>
    </row>
    <row r="1774" spans="1:2" x14ac:dyDescent="0.3">
      <c r="A1774" s="92"/>
      <c r="B1774" s="92"/>
    </row>
    <row r="1775" spans="1:2" x14ac:dyDescent="0.3">
      <c r="A1775" s="92"/>
      <c r="B1775" s="92"/>
    </row>
    <row r="1776" spans="1:2" x14ac:dyDescent="0.3">
      <c r="A1776" s="92"/>
      <c r="B1776" s="92"/>
    </row>
    <row r="1777" spans="1:2" x14ac:dyDescent="0.3">
      <c r="A1777" s="92"/>
      <c r="B1777" s="92"/>
    </row>
    <row r="1778" spans="1:2" x14ac:dyDescent="0.3">
      <c r="A1778" s="92"/>
      <c r="B1778" s="92"/>
    </row>
    <row r="1779" spans="1:2" x14ac:dyDescent="0.3">
      <c r="A1779" s="92"/>
      <c r="B1779" s="92"/>
    </row>
    <row r="1780" spans="1:2" x14ac:dyDescent="0.3">
      <c r="A1780" s="92"/>
      <c r="B1780" s="92"/>
    </row>
    <row r="1781" spans="1:2" x14ac:dyDescent="0.3">
      <c r="A1781" s="92"/>
      <c r="B1781" s="92"/>
    </row>
    <row r="1782" spans="1:2" x14ac:dyDescent="0.3">
      <c r="A1782" s="92"/>
      <c r="B1782" s="92"/>
    </row>
    <row r="1783" spans="1:2" x14ac:dyDescent="0.3">
      <c r="A1783" s="92"/>
      <c r="B1783" s="92"/>
    </row>
    <row r="1784" spans="1:2" x14ac:dyDescent="0.3">
      <c r="A1784" s="92"/>
      <c r="B1784" s="92"/>
    </row>
    <row r="1785" spans="1:2" x14ac:dyDescent="0.3">
      <c r="A1785" s="92"/>
      <c r="B1785" s="92"/>
    </row>
    <row r="1786" spans="1:2" x14ac:dyDescent="0.3">
      <c r="A1786" s="92"/>
      <c r="B1786" s="92"/>
    </row>
    <row r="1787" spans="1:2" x14ac:dyDescent="0.3">
      <c r="A1787" s="92"/>
      <c r="B1787" s="92"/>
    </row>
    <row r="1788" spans="1:2" x14ac:dyDescent="0.3">
      <c r="A1788" s="92"/>
      <c r="B1788" s="92"/>
    </row>
    <row r="1789" spans="1:2" x14ac:dyDescent="0.3">
      <c r="A1789" s="92"/>
      <c r="B1789" s="92"/>
    </row>
    <row r="1790" spans="1:2" x14ac:dyDescent="0.3">
      <c r="A1790" s="92"/>
      <c r="B1790" s="92"/>
    </row>
    <row r="1791" spans="1:2" x14ac:dyDescent="0.3">
      <c r="A1791" s="92"/>
      <c r="B1791" s="92"/>
    </row>
    <row r="1792" spans="1:2" x14ac:dyDescent="0.3">
      <c r="A1792" s="92"/>
      <c r="B1792" s="92"/>
    </row>
    <row r="1793" spans="1:2" x14ac:dyDescent="0.3">
      <c r="A1793" s="92"/>
      <c r="B1793" s="92"/>
    </row>
    <row r="1794" spans="1:2" x14ac:dyDescent="0.3">
      <c r="A1794" s="92"/>
      <c r="B1794" s="92"/>
    </row>
    <row r="1795" spans="1:2" x14ac:dyDescent="0.3">
      <c r="A1795" s="92"/>
      <c r="B1795" s="92"/>
    </row>
    <row r="1796" spans="1:2" x14ac:dyDescent="0.3">
      <c r="A1796" s="92"/>
      <c r="B1796" s="92"/>
    </row>
    <row r="1797" spans="1:2" x14ac:dyDescent="0.3">
      <c r="A1797" s="92"/>
      <c r="B1797" s="92"/>
    </row>
    <row r="1798" spans="1:2" x14ac:dyDescent="0.3">
      <c r="A1798" s="92"/>
      <c r="B1798" s="92"/>
    </row>
    <row r="1799" spans="1:2" x14ac:dyDescent="0.3">
      <c r="A1799" s="92"/>
      <c r="B1799" s="92"/>
    </row>
    <row r="1800" spans="1:2" x14ac:dyDescent="0.3">
      <c r="A1800" s="92"/>
      <c r="B1800" s="92"/>
    </row>
    <row r="1801" spans="1:2" x14ac:dyDescent="0.3">
      <c r="A1801" s="92"/>
      <c r="B1801" s="92"/>
    </row>
    <row r="1802" spans="1:2" x14ac:dyDescent="0.3">
      <c r="A1802" s="92"/>
      <c r="B1802" s="92"/>
    </row>
    <row r="1803" spans="1:2" x14ac:dyDescent="0.3">
      <c r="A1803" s="92"/>
      <c r="B1803" s="92"/>
    </row>
    <row r="1804" spans="1:2" x14ac:dyDescent="0.3">
      <c r="A1804" s="92"/>
      <c r="B1804" s="92"/>
    </row>
    <row r="1805" spans="1:2" x14ac:dyDescent="0.3">
      <c r="A1805" s="92"/>
      <c r="B1805" s="92"/>
    </row>
    <row r="1806" spans="1:2" x14ac:dyDescent="0.3">
      <c r="A1806" s="92"/>
      <c r="B1806" s="92"/>
    </row>
    <row r="1807" spans="1:2" x14ac:dyDescent="0.3">
      <c r="A1807" s="92"/>
      <c r="B1807" s="92"/>
    </row>
    <row r="1808" spans="1:2" x14ac:dyDescent="0.3">
      <c r="A1808" s="92"/>
      <c r="B1808" s="92"/>
    </row>
    <row r="1809" spans="1:2" x14ac:dyDescent="0.3">
      <c r="A1809" s="92"/>
      <c r="B1809" s="92"/>
    </row>
    <row r="1810" spans="1:2" x14ac:dyDescent="0.3">
      <c r="A1810" s="92"/>
      <c r="B1810" s="92"/>
    </row>
    <row r="1811" spans="1:2" x14ac:dyDescent="0.3">
      <c r="A1811" s="92"/>
      <c r="B1811" s="92"/>
    </row>
    <row r="1812" spans="1:2" x14ac:dyDescent="0.3">
      <c r="A1812" s="92"/>
      <c r="B1812" s="92"/>
    </row>
    <row r="1813" spans="1:2" x14ac:dyDescent="0.3">
      <c r="A1813" s="92"/>
      <c r="B1813" s="92"/>
    </row>
    <row r="1814" spans="1:2" x14ac:dyDescent="0.3">
      <c r="A1814" s="92"/>
      <c r="B1814" s="92"/>
    </row>
    <row r="1815" spans="1:2" x14ac:dyDescent="0.3">
      <c r="A1815" s="92"/>
      <c r="B1815" s="92"/>
    </row>
    <row r="1816" spans="1:2" x14ac:dyDescent="0.3">
      <c r="A1816" s="92"/>
      <c r="B1816" s="92"/>
    </row>
    <row r="1817" spans="1:2" x14ac:dyDescent="0.3">
      <c r="A1817" s="92"/>
      <c r="B1817" s="92"/>
    </row>
    <row r="1818" spans="1:2" x14ac:dyDescent="0.3">
      <c r="A1818" s="92"/>
      <c r="B1818" s="92"/>
    </row>
    <row r="1819" spans="1:2" x14ac:dyDescent="0.3">
      <c r="A1819" s="92"/>
      <c r="B1819" s="92"/>
    </row>
    <row r="1820" spans="1:2" x14ac:dyDescent="0.3">
      <c r="A1820" s="92"/>
      <c r="B1820" s="92"/>
    </row>
    <row r="1821" spans="1:2" x14ac:dyDescent="0.3">
      <c r="A1821" s="92"/>
      <c r="B1821" s="92"/>
    </row>
    <row r="1822" spans="1:2" x14ac:dyDescent="0.3">
      <c r="A1822" s="92"/>
      <c r="B1822" s="92"/>
    </row>
    <row r="1823" spans="1:2" x14ac:dyDescent="0.3">
      <c r="A1823" s="92"/>
      <c r="B1823" s="92"/>
    </row>
    <row r="1824" spans="1:2" x14ac:dyDescent="0.3">
      <c r="A1824" s="92"/>
      <c r="B1824" s="92"/>
    </row>
    <row r="1825" spans="1:2" x14ac:dyDescent="0.3">
      <c r="A1825" s="92"/>
      <c r="B1825" s="92"/>
    </row>
    <row r="1826" spans="1:2" x14ac:dyDescent="0.3">
      <c r="A1826" s="92"/>
      <c r="B1826" s="92"/>
    </row>
    <row r="1827" spans="1:2" x14ac:dyDescent="0.3">
      <c r="A1827" s="92"/>
      <c r="B1827" s="92"/>
    </row>
    <row r="1828" spans="1:2" x14ac:dyDescent="0.3">
      <c r="A1828" s="92"/>
      <c r="B1828" s="92"/>
    </row>
    <row r="1829" spans="1:2" x14ac:dyDescent="0.3">
      <c r="A1829" s="92"/>
      <c r="B1829" s="92"/>
    </row>
    <row r="1830" spans="1:2" x14ac:dyDescent="0.3">
      <c r="A1830" s="92"/>
      <c r="B1830" s="92"/>
    </row>
    <row r="1831" spans="1:2" x14ac:dyDescent="0.3">
      <c r="A1831" s="92"/>
      <c r="B1831" s="92"/>
    </row>
    <row r="1832" spans="1:2" x14ac:dyDescent="0.3">
      <c r="A1832" s="92"/>
      <c r="B1832" s="92"/>
    </row>
    <row r="1833" spans="1:2" x14ac:dyDescent="0.3">
      <c r="A1833" s="92"/>
      <c r="B1833" s="92"/>
    </row>
    <row r="1834" spans="1:2" x14ac:dyDescent="0.3">
      <c r="A1834" s="92"/>
      <c r="B1834" s="92"/>
    </row>
    <row r="1835" spans="1:2" x14ac:dyDescent="0.3">
      <c r="A1835" s="92"/>
      <c r="B1835" s="92"/>
    </row>
    <row r="1836" spans="1:2" x14ac:dyDescent="0.3">
      <c r="A1836" s="92"/>
      <c r="B1836" s="92"/>
    </row>
    <row r="1837" spans="1:2" x14ac:dyDescent="0.3">
      <c r="A1837" s="92"/>
      <c r="B1837" s="92"/>
    </row>
    <row r="1838" spans="1:2" x14ac:dyDescent="0.3">
      <c r="A1838" s="92"/>
      <c r="B1838" s="92"/>
    </row>
    <row r="1839" spans="1:2" x14ac:dyDescent="0.3">
      <c r="A1839" s="92"/>
      <c r="B1839" s="92"/>
    </row>
    <row r="1840" spans="1:2" x14ac:dyDescent="0.3">
      <c r="A1840" s="92"/>
      <c r="B1840" s="92"/>
    </row>
    <row r="1841" spans="1:2" x14ac:dyDescent="0.3">
      <c r="A1841" s="92"/>
      <c r="B1841" s="92"/>
    </row>
    <row r="1842" spans="1:2" x14ac:dyDescent="0.3">
      <c r="A1842" s="92"/>
      <c r="B1842" s="92"/>
    </row>
    <row r="1843" spans="1:2" x14ac:dyDescent="0.3">
      <c r="A1843" s="92"/>
      <c r="B1843" s="92"/>
    </row>
    <row r="1844" spans="1:2" x14ac:dyDescent="0.3">
      <c r="A1844" s="92"/>
      <c r="B1844" s="92"/>
    </row>
    <row r="1845" spans="1:2" x14ac:dyDescent="0.3">
      <c r="A1845" s="92"/>
      <c r="B1845" s="92"/>
    </row>
    <row r="1846" spans="1:2" x14ac:dyDescent="0.3">
      <c r="A1846" s="92"/>
      <c r="B1846" s="92"/>
    </row>
    <row r="1847" spans="1:2" x14ac:dyDescent="0.3">
      <c r="A1847" s="92"/>
      <c r="B1847" s="92"/>
    </row>
    <row r="1848" spans="1:2" x14ac:dyDescent="0.3">
      <c r="A1848" s="92"/>
      <c r="B1848" s="92"/>
    </row>
    <row r="1849" spans="1:2" x14ac:dyDescent="0.3">
      <c r="A1849" s="92"/>
      <c r="B1849" s="92"/>
    </row>
    <row r="1850" spans="1:2" x14ac:dyDescent="0.3">
      <c r="A1850" s="92"/>
      <c r="B1850" s="92"/>
    </row>
    <row r="1851" spans="1:2" x14ac:dyDescent="0.3">
      <c r="A1851" s="92"/>
      <c r="B1851" s="92"/>
    </row>
    <row r="1852" spans="1:2" x14ac:dyDescent="0.3">
      <c r="A1852" s="92"/>
      <c r="B1852" s="92"/>
    </row>
    <row r="1853" spans="1:2" x14ac:dyDescent="0.3">
      <c r="A1853" s="92"/>
      <c r="B1853" s="92"/>
    </row>
    <row r="1854" spans="1:2" x14ac:dyDescent="0.3">
      <c r="A1854" s="92"/>
      <c r="B1854" s="92"/>
    </row>
    <row r="1855" spans="1:2" x14ac:dyDescent="0.3">
      <c r="A1855" s="92"/>
      <c r="B1855" s="92"/>
    </row>
    <row r="1856" spans="1:2" x14ac:dyDescent="0.3">
      <c r="A1856" s="92"/>
      <c r="B1856" s="92"/>
    </row>
    <row r="1857" spans="1:2" x14ac:dyDescent="0.3">
      <c r="A1857" s="92"/>
      <c r="B1857" s="92"/>
    </row>
    <row r="1858" spans="1:2" x14ac:dyDescent="0.3">
      <c r="A1858" s="92"/>
      <c r="B1858" s="92"/>
    </row>
    <row r="1859" spans="1:2" x14ac:dyDescent="0.3">
      <c r="A1859" s="92"/>
      <c r="B1859" s="92"/>
    </row>
    <row r="1860" spans="1:2" x14ac:dyDescent="0.3">
      <c r="A1860" s="92"/>
      <c r="B1860" s="92"/>
    </row>
    <row r="1861" spans="1:2" x14ac:dyDescent="0.3">
      <c r="A1861" s="92"/>
      <c r="B1861" s="92"/>
    </row>
    <row r="1862" spans="1:2" x14ac:dyDescent="0.3">
      <c r="A1862" s="92"/>
      <c r="B1862" s="92"/>
    </row>
    <row r="1863" spans="1:2" x14ac:dyDescent="0.3">
      <c r="A1863" s="92"/>
      <c r="B1863" s="92"/>
    </row>
    <row r="1864" spans="1:2" x14ac:dyDescent="0.3">
      <c r="A1864" s="92"/>
      <c r="B1864" s="92"/>
    </row>
    <row r="1865" spans="1:2" x14ac:dyDescent="0.3">
      <c r="A1865" s="92"/>
      <c r="B1865" s="92"/>
    </row>
    <row r="1866" spans="1:2" x14ac:dyDescent="0.3">
      <c r="A1866" s="92"/>
      <c r="B1866" s="92"/>
    </row>
    <row r="1867" spans="1:2" x14ac:dyDescent="0.3">
      <c r="A1867" s="92"/>
      <c r="B1867" s="92"/>
    </row>
    <row r="1868" spans="1:2" x14ac:dyDescent="0.3">
      <c r="A1868" s="92"/>
      <c r="B1868" s="92"/>
    </row>
    <row r="1869" spans="1:2" x14ac:dyDescent="0.3">
      <c r="A1869" s="92"/>
      <c r="B1869" s="92"/>
    </row>
    <row r="1870" spans="1:2" x14ac:dyDescent="0.3">
      <c r="A1870" s="92"/>
      <c r="B1870" s="92"/>
    </row>
    <row r="1871" spans="1:2" x14ac:dyDescent="0.3">
      <c r="A1871" s="92"/>
      <c r="B1871" s="92"/>
    </row>
    <row r="1872" spans="1:2" x14ac:dyDescent="0.3">
      <c r="A1872" s="92"/>
      <c r="B1872" s="92"/>
    </row>
    <row r="1873" spans="1:2" x14ac:dyDescent="0.3">
      <c r="A1873" s="92"/>
      <c r="B1873" s="92"/>
    </row>
    <row r="1874" spans="1:2" x14ac:dyDescent="0.3">
      <c r="A1874" s="92"/>
      <c r="B1874" s="92"/>
    </row>
    <row r="1875" spans="1:2" x14ac:dyDescent="0.3">
      <c r="A1875" s="92"/>
      <c r="B1875" s="92"/>
    </row>
    <row r="1876" spans="1:2" x14ac:dyDescent="0.3">
      <c r="A1876" s="92"/>
      <c r="B1876" s="92"/>
    </row>
    <row r="1877" spans="1:2" x14ac:dyDescent="0.3">
      <c r="A1877" s="92"/>
      <c r="B1877" s="92"/>
    </row>
    <row r="1878" spans="1:2" x14ac:dyDescent="0.3">
      <c r="A1878" s="92"/>
      <c r="B1878" s="92"/>
    </row>
    <row r="1879" spans="1:2" x14ac:dyDescent="0.3">
      <c r="A1879" s="92"/>
      <c r="B1879" s="92"/>
    </row>
    <row r="1880" spans="1:2" x14ac:dyDescent="0.3">
      <c r="A1880" s="92"/>
      <c r="B1880" s="92"/>
    </row>
    <row r="1881" spans="1:2" x14ac:dyDescent="0.3">
      <c r="A1881" s="92"/>
      <c r="B1881" s="92"/>
    </row>
    <row r="1882" spans="1:2" x14ac:dyDescent="0.3">
      <c r="A1882" s="92"/>
      <c r="B1882" s="92"/>
    </row>
    <row r="1883" spans="1:2" x14ac:dyDescent="0.3">
      <c r="A1883" s="92"/>
      <c r="B1883" s="92"/>
    </row>
    <row r="1884" spans="1:2" x14ac:dyDescent="0.3">
      <c r="A1884" s="92"/>
      <c r="B1884" s="92"/>
    </row>
    <row r="1885" spans="1:2" x14ac:dyDescent="0.3">
      <c r="A1885" s="92"/>
      <c r="B1885" s="92"/>
    </row>
    <row r="1886" spans="1:2" x14ac:dyDescent="0.3">
      <c r="A1886" s="92"/>
      <c r="B1886" s="92"/>
    </row>
    <row r="1887" spans="1:2" x14ac:dyDescent="0.3">
      <c r="A1887" s="92"/>
      <c r="B1887" s="92"/>
    </row>
    <row r="1888" spans="1:2" x14ac:dyDescent="0.3">
      <c r="A1888" s="92"/>
      <c r="B1888" s="92"/>
    </row>
    <row r="1889" spans="1:2" x14ac:dyDescent="0.3">
      <c r="A1889" s="92"/>
      <c r="B1889" s="92"/>
    </row>
    <row r="1890" spans="1:2" x14ac:dyDescent="0.3">
      <c r="A1890" s="92"/>
      <c r="B1890" s="92"/>
    </row>
    <row r="1891" spans="1:2" x14ac:dyDescent="0.3">
      <c r="A1891" s="92"/>
      <c r="B1891" s="92"/>
    </row>
    <row r="1892" spans="1:2" x14ac:dyDescent="0.3">
      <c r="A1892" s="92"/>
      <c r="B1892" s="92"/>
    </row>
    <row r="1893" spans="1:2" x14ac:dyDescent="0.3">
      <c r="A1893" s="92"/>
      <c r="B1893" s="92"/>
    </row>
    <row r="1894" spans="1:2" x14ac:dyDescent="0.3">
      <c r="A1894" s="92"/>
      <c r="B1894" s="92"/>
    </row>
    <row r="1895" spans="1:2" x14ac:dyDescent="0.3">
      <c r="A1895" s="92"/>
      <c r="B1895" s="92"/>
    </row>
    <row r="1896" spans="1:2" x14ac:dyDescent="0.3">
      <c r="A1896" s="92"/>
      <c r="B1896" s="92"/>
    </row>
    <row r="1897" spans="1:2" x14ac:dyDescent="0.3">
      <c r="A1897" s="92"/>
      <c r="B1897" s="92"/>
    </row>
    <row r="1898" spans="1:2" x14ac:dyDescent="0.3">
      <c r="A1898" s="92"/>
      <c r="B1898" s="92"/>
    </row>
    <row r="1899" spans="1:2" x14ac:dyDescent="0.3">
      <c r="A1899" s="92"/>
      <c r="B1899" s="92"/>
    </row>
    <row r="1900" spans="1:2" x14ac:dyDescent="0.3">
      <c r="A1900" s="92"/>
      <c r="B1900" s="92"/>
    </row>
    <row r="1901" spans="1:2" x14ac:dyDescent="0.3">
      <c r="A1901" s="92"/>
      <c r="B1901" s="92"/>
    </row>
    <row r="1902" spans="1:2" x14ac:dyDescent="0.3">
      <c r="A1902" s="92"/>
      <c r="B1902" s="92"/>
    </row>
    <row r="1903" spans="1:2" x14ac:dyDescent="0.3">
      <c r="A1903" s="92"/>
      <c r="B1903" s="92"/>
    </row>
    <row r="1904" spans="1:2" x14ac:dyDescent="0.3">
      <c r="A1904" s="92"/>
      <c r="B1904" s="92"/>
    </row>
    <row r="1905" spans="1:2" x14ac:dyDescent="0.3">
      <c r="A1905" s="92"/>
      <c r="B1905" s="92"/>
    </row>
    <row r="1906" spans="1:2" x14ac:dyDescent="0.3">
      <c r="A1906" s="92"/>
      <c r="B1906" s="92"/>
    </row>
    <row r="1907" spans="1:2" x14ac:dyDescent="0.3">
      <c r="A1907" s="92"/>
      <c r="B1907" s="92"/>
    </row>
    <row r="1908" spans="1:2" x14ac:dyDescent="0.3">
      <c r="A1908" s="92"/>
      <c r="B1908" s="92"/>
    </row>
    <row r="1909" spans="1:2" x14ac:dyDescent="0.3">
      <c r="A1909" s="92"/>
      <c r="B1909" s="92"/>
    </row>
    <row r="1910" spans="1:2" x14ac:dyDescent="0.3">
      <c r="A1910" s="92"/>
      <c r="B1910" s="92"/>
    </row>
    <row r="1911" spans="1:2" x14ac:dyDescent="0.3">
      <c r="A1911" s="92"/>
      <c r="B1911" s="92"/>
    </row>
    <row r="1912" spans="1:2" x14ac:dyDescent="0.3">
      <c r="A1912" s="92"/>
      <c r="B1912" s="92"/>
    </row>
    <row r="1913" spans="1:2" x14ac:dyDescent="0.3">
      <c r="A1913" s="92"/>
      <c r="B1913" s="92"/>
    </row>
    <row r="1914" spans="1:2" x14ac:dyDescent="0.3">
      <c r="A1914" s="92"/>
      <c r="B1914" s="92"/>
    </row>
    <row r="1915" spans="1:2" x14ac:dyDescent="0.3">
      <c r="A1915" s="92"/>
      <c r="B1915" s="92"/>
    </row>
    <row r="1916" spans="1:2" x14ac:dyDescent="0.3">
      <c r="A1916" s="92"/>
      <c r="B1916" s="92"/>
    </row>
    <row r="1917" spans="1:2" x14ac:dyDescent="0.3">
      <c r="A1917" s="92"/>
      <c r="B1917" s="92"/>
    </row>
    <row r="1918" spans="1:2" x14ac:dyDescent="0.3">
      <c r="A1918" s="92"/>
      <c r="B1918" s="92"/>
    </row>
    <row r="1919" spans="1:2" x14ac:dyDescent="0.3">
      <c r="A1919" s="92"/>
      <c r="B1919" s="92"/>
    </row>
    <row r="1920" spans="1:2" x14ac:dyDescent="0.3">
      <c r="A1920" s="92"/>
      <c r="B1920" s="92"/>
    </row>
    <row r="1921" spans="1:2" x14ac:dyDescent="0.3">
      <c r="A1921" s="92"/>
      <c r="B1921" s="92"/>
    </row>
  </sheetData>
  <autoFilter ref="A1:X322" xr:uid="{00000000-0009-0000-0000-000001000000}">
    <sortState xmlns:xlrd2="http://schemas.microsoft.com/office/spreadsheetml/2017/richdata2" ref="A2:X322">
      <sortCondition ref="C1:C322"/>
    </sortState>
  </autoFilter>
  <conditionalFormatting sqref="C1:C65527">
    <cfRule type="cellIs" dxfId="18" priority="69" operator="equal">
      <formula>#REF!</formula>
    </cfRule>
  </conditionalFormatting>
  <conditionalFormatting sqref="D1:D65527">
    <cfRule type="cellIs" dxfId="17" priority="70" operator="between">
      <formula>42005</formula>
      <formula>42369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4.9989318521683403E-2"/>
  </sheetPr>
  <dimension ref="A1:T237"/>
  <sheetViews>
    <sheetView workbookViewId="0">
      <pane ySplit="1" topLeftCell="A201" activePane="bottomLeft" state="frozen"/>
      <selection pane="bottomLeft" activeCell="S231" sqref="S231"/>
    </sheetView>
  </sheetViews>
  <sheetFormatPr defaultColWidth="9.109375" defaultRowHeight="14.4" x14ac:dyDescent="0.3"/>
  <cols>
    <col min="1" max="1" width="23.6640625" style="89" customWidth="1"/>
    <col min="2" max="2" width="27.33203125" style="89" customWidth="1"/>
    <col min="3" max="3" width="9.109375" style="20"/>
    <col min="4" max="4" width="14" style="20" customWidth="1"/>
    <col min="5" max="6" width="9.109375" style="20"/>
    <col min="7" max="7" width="16.33203125" style="20" customWidth="1"/>
    <col min="8" max="8" width="11.44140625" style="20" customWidth="1"/>
    <col min="9" max="9" width="10.109375" style="20" customWidth="1"/>
    <col min="10" max="13" width="9.109375" style="20"/>
    <col min="14" max="14" width="10.6640625" style="20" customWidth="1"/>
    <col min="15" max="15" width="10.5546875" style="20" customWidth="1"/>
    <col min="16" max="16" width="11.88671875" style="20" customWidth="1"/>
    <col min="17" max="17" width="9.109375" style="20"/>
    <col min="18" max="18" width="18.88671875" style="20" customWidth="1"/>
    <col min="19" max="16384" width="9.109375" style="20"/>
  </cols>
  <sheetData>
    <row r="1" spans="1:17" s="2" customFormat="1" ht="26.25" customHeight="1" x14ac:dyDescent="0.3">
      <c r="A1" s="86" t="s">
        <v>0</v>
      </c>
      <c r="B1" s="86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757</v>
      </c>
      <c r="K1" s="2" t="s">
        <v>758</v>
      </c>
      <c r="L1" s="2" t="s">
        <v>759</v>
      </c>
      <c r="M1" s="2" t="s">
        <v>760</v>
      </c>
      <c r="N1" s="2" t="s">
        <v>761</v>
      </c>
      <c r="O1" s="2" t="s">
        <v>762</v>
      </c>
      <c r="P1" s="2" t="s">
        <v>763</v>
      </c>
      <c r="Q1" s="78"/>
    </row>
    <row r="2" spans="1:17" x14ac:dyDescent="0.3">
      <c r="A2" s="87" t="s">
        <v>764</v>
      </c>
      <c r="B2" s="87" t="s">
        <v>765</v>
      </c>
      <c r="C2" s="22">
        <v>1</v>
      </c>
      <c r="D2" s="77">
        <v>41414</v>
      </c>
      <c r="E2" s="22"/>
      <c r="F2" s="22"/>
      <c r="G2" s="22" t="s">
        <v>49</v>
      </c>
      <c r="H2" s="79">
        <f>D2+365</f>
        <v>41779</v>
      </c>
      <c r="I2" s="24">
        <v>41119</v>
      </c>
      <c r="J2" s="22">
        <v>14</v>
      </c>
      <c r="K2" s="22" t="s">
        <v>766</v>
      </c>
      <c r="L2" s="22"/>
      <c r="M2" s="22">
        <v>6.7</v>
      </c>
      <c r="N2" s="77"/>
      <c r="O2" s="22"/>
      <c r="P2" s="22"/>
    </row>
    <row r="3" spans="1:17" x14ac:dyDescent="0.3">
      <c r="A3" s="87" t="s">
        <v>767</v>
      </c>
      <c r="B3" s="87" t="s">
        <v>768</v>
      </c>
      <c r="C3" s="22">
        <v>2</v>
      </c>
      <c r="D3" s="77">
        <v>41324</v>
      </c>
      <c r="E3" s="22"/>
      <c r="F3" s="22"/>
      <c r="G3" s="22" t="s">
        <v>361</v>
      </c>
      <c r="H3" s="79">
        <f>D3+365</f>
        <v>41689</v>
      </c>
      <c r="I3" s="24">
        <v>41580</v>
      </c>
      <c r="J3" s="22">
        <v>7</v>
      </c>
      <c r="K3" s="22" t="s">
        <v>766</v>
      </c>
      <c r="L3" s="22"/>
      <c r="M3" s="22">
        <v>3.3</v>
      </c>
      <c r="N3" s="77"/>
      <c r="O3" s="22"/>
      <c r="P3" s="22"/>
    </row>
    <row r="4" spans="1:17" x14ac:dyDescent="0.3">
      <c r="A4" s="87" t="s">
        <v>769</v>
      </c>
      <c r="B4" s="87" t="s">
        <v>770</v>
      </c>
      <c r="C4" s="22">
        <v>3</v>
      </c>
      <c r="D4" s="77">
        <v>41360</v>
      </c>
      <c r="E4" s="22"/>
      <c r="F4" s="22"/>
      <c r="G4" s="22" t="s">
        <v>98</v>
      </c>
      <c r="H4" s="22" t="s">
        <v>771</v>
      </c>
      <c r="I4" s="24">
        <v>42580</v>
      </c>
      <c r="J4" s="22">
        <v>11</v>
      </c>
      <c r="K4" s="22" t="s">
        <v>766</v>
      </c>
      <c r="L4" s="22"/>
      <c r="M4" s="22">
        <v>2.6</v>
      </c>
      <c r="N4" s="77">
        <v>40003</v>
      </c>
      <c r="O4" s="22">
        <v>57</v>
      </c>
      <c r="P4" s="22">
        <v>100.1</v>
      </c>
    </row>
    <row r="5" spans="1:17" x14ac:dyDescent="0.3">
      <c r="A5" s="87" t="s">
        <v>767</v>
      </c>
      <c r="B5" s="87" t="s">
        <v>772</v>
      </c>
      <c r="C5" s="22">
        <v>5</v>
      </c>
      <c r="D5" s="77">
        <v>41436</v>
      </c>
      <c r="E5" s="22"/>
      <c r="F5" s="22"/>
      <c r="G5" s="22" t="s">
        <v>98</v>
      </c>
      <c r="H5" s="79">
        <f>D5+365</f>
        <v>41801</v>
      </c>
      <c r="I5" s="24">
        <v>38127</v>
      </c>
      <c r="J5" s="22">
        <v>11</v>
      </c>
      <c r="K5" s="22" t="s">
        <v>766</v>
      </c>
      <c r="L5" s="22"/>
      <c r="M5" s="22">
        <v>1.2</v>
      </c>
      <c r="N5" s="77">
        <v>39643</v>
      </c>
      <c r="O5" s="22">
        <v>57</v>
      </c>
      <c r="P5" s="22">
        <v>97.8</v>
      </c>
    </row>
    <row r="6" spans="1:17" x14ac:dyDescent="0.3">
      <c r="A6" s="87" t="s">
        <v>773</v>
      </c>
      <c r="B6" s="87" t="s">
        <v>774</v>
      </c>
      <c r="C6" s="22">
        <v>7</v>
      </c>
      <c r="D6" s="77">
        <v>41375</v>
      </c>
      <c r="E6" s="22"/>
      <c r="F6" s="22"/>
      <c r="G6" s="22" t="s">
        <v>775</v>
      </c>
      <c r="H6" s="79">
        <f>D6+365</f>
        <v>41740</v>
      </c>
      <c r="I6" s="24">
        <v>42036</v>
      </c>
      <c r="J6" s="22">
        <v>13</v>
      </c>
      <c r="K6" s="22" t="s">
        <v>766</v>
      </c>
      <c r="L6" s="22"/>
      <c r="M6" s="22">
        <v>0.8</v>
      </c>
      <c r="N6" s="77"/>
      <c r="O6" s="22"/>
      <c r="P6" s="22"/>
    </row>
    <row r="7" spans="1:17" x14ac:dyDescent="0.3">
      <c r="A7" s="87" t="s">
        <v>776</v>
      </c>
      <c r="B7" s="87" t="s">
        <v>777</v>
      </c>
      <c r="C7" s="22">
        <v>10</v>
      </c>
      <c r="D7" s="77">
        <v>43174</v>
      </c>
      <c r="E7" s="22">
        <v>898410</v>
      </c>
      <c r="F7" s="22" t="s">
        <v>778</v>
      </c>
      <c r="G7" s="22" t="s">
        <v>23</v>
      </c>
      <c r="H7" s="79">
        <f>D7+365</f>
        <v>43539</v>
      </c>
      <c r="I7" s="24">
        <v>44256</v>
      </c>
      <c r="J7" s="22"/>
      <c r="K7" s="22"/>
      <c r="L7" s="22"/>
      <c r="M7" s="22">
        <v>1.8</v>
      </c>
      <c r="N7" s="77"/>
      <c r="O7" s="22"/>
      <c r="P7" s="22"/>
      <c r="Q7" s="20" t="s">
        <v>779</v>
      </c>
    </row>
    <row r="8" spans="1:17" x14ac:dyDescent="0.3">
      <c r="A8" s="87" t="s">
        <v>780</v>
      </c>
      <c r="B8" s="87" t="s">
        <v>781</v>
      </c>
      <c r="C8" s="22">
        <v>11</v>
      </c>
      <c r="D8" s="77">
        <v>42436</v>
      </c>
      <c r="E8" s="22">
        <v>797336</v>
      </c>
      <c r="F8" s="22"/>
      <c r="G8" s="22" t="s">
        <v>325</v>
      </c>
      <c r="H8" s="22" t="s">
        <v>782</v>
      </c>
      <c r="I8" s="24">
        <v>43525</v>
      </c>
      <c r="J8" s="22">
        <v>11</v>
      </c>
      <c r="K8" s="22" t="s">
        <v>766</v>
      </c>
      <c r="L8" s="22"/>
      <c r="M8" s="22">
        <v>1.3</v>
      </c>
      <c r="N8" s="77"/>
      <c r="O8" s="22"/>
      <c r="P8" s="22"/>
    </row>
    <row r="9" spans="1:17" x14ac:dyDescent="0.3">
      <c r="A9" s="87" t="s">
        <v>773</v>
      </c>
      <c r="B9" s="87" t="s">
        <v>783</v>
      </c>
      <c r="C9" s="22">
        <v>12</v>
      </c>
      <c r="D9" s="77">
        <v>41304</v>
      </c>
      <c r="E9" s="22"/>
      <c r="F9" s="22"/>
      <c r="G9" s="22" t="s">
        <v>49</v>
      </c>
      <c r="H9" s="79">
        <f t="shared" ref="H9:H15" si="0">D9+365</f>
        <v>41669</v>
      </c>
      <c r="I9" s="24">
        <v>41130</v>
      </c>
      <c r="J9" s="22">
        <v>14</v>
      </c>
      <c r="K9" s="22" t="s">
        <v>766</v>
      </c>
      <c r="L9" s="22"/>
      <c r="M9" s="22">
        <v>1</v>
      </c>
      <c r="N9" s="77"/>
      <c r="O9" s="22"/>
      <c r="P9" s="22"/>
    </row>
    <row r="10" spans="1:17" x14ac:dyDescent="0.3">
      <c r="A10" s="87" t="s">
        <v>764</v>
      </c>
      <c r="B10" s="87" t="s">
        <v>784</v>
      </c>
      <c r="C10" s="22">
        <v>15</v>
      </c>
      <c r="D10" s="77">
        <v>41333</v>
      </c>
      <c r="E10" s="22"/>
      <c r="F10" s="22"/>
      <c r="G10" s="22" t="s">
        <v>49</v>
      </c>
      <c r="H10" s="79">
        <f t="shared" si="0"/>
        <v>41698</v>
      </c>
      <c r="I10" s="24">
        <v>41119</v>
      </c>
      <c r="J10" s="22">
        <v>14</v>
      </c>
      <c r="K10" s="22" t="s">
        <v>766</v>
      </c>
      <c r="L10" s="22"/>
      <c r="M10" s="22">
        <v>2.8</v>
      </c>
      <c r="N10" s="77"/>
      <c r="O10" s="22"/>
      <c r="P10" s="22"/>
    </row>
    <row r="11" spans="1:17" x14ac:dyDescent="0.3">
      <c r="A11" s="87" t="s">
        <v>764</v>
      </c>
      <c r="B11" s="87" t="s">
        <v>785</v>
      </c>
      <c r="C11" s="22">
        <v>16</v>
      </c>
      <c r="D11" s="77">
        <v>41281</v>
      </c>
      <c r="E11" s="22"/>
      <c r="F11" s="22"/>
      <c r="G11" s="22" t="s">
        <v>49</v>
      </c>
      <c r="H11" s="79">
        <f t="shared" si="0"/>
        <v>41646</v>
      </c>
      <c r="I11" s="24">
        <v>42054</v>
      </c>
      <c r="J11" s="22">
        <v>14</v>
      </c>
      <c r="K11" s="22" t="s">
        <v>766</v>
      </c>
      <c r="L11" s="22"/>
      <c r="M11" s="22">
        <v>1.7</v>
      </c>
      <c r="N11" s="77"/>
      <c r="O11" s="22"/>
      <c r="P11" s="22"/>
    </row>
    <row r="12" spans="1:17" x14ac:dyDescent="0.3">
      <c r="A12" s="87" t="s">
        <v>773</v>
      </c>
      <c r="B12" s="87" t="s">
        <v>786</v>
      </c>
      <c r="C12" s="22">
        <v>21</v>
      </c>
      <c r="D12" s="77">
        <v>41563</v>
      </c>
      <c r="E12" s="22"/>
      <c r="F12" s="22"/>
      <c r="G12" s="22" t="s">
        <v>166</v>
      </c>
      <c r="H12" s="79">
        <f t="shared" si="0"/>
        <v>41928</v>
      </c>
      <c r="I12" s="24">
        <v>39615</v>
      </c>
      <c r="J12" s="22">
        <v>11</v>
      </c>
      <c r="K12" s="22" t="s">
        <v>766</v>
      </c>
      <c r="L12" s="22"/>
      <c r="M12" s="22">
        <v>2.1</v>
      </c>
      <c r="N12" s="77"/>
      <c r="O12" s="22"/>
      <c r="P12" s="22"/>
    </row>
    <row r="13" spans="1:17" x14ac:dyDescent="0.3">
      <c r="A13" s="87" t="s">
        <v>787</v>
      </c>
      <c r="B13" s="87" t="s">
        <v>788</v>
      </c>
      <c r="C13" s="22">
        <v>23</v>
      </c>
      <c r="D13" s="77">
        <v>41940</v>
      </c>
      <c r="E13" s="22"/>
      <c r="F13" s="22"/>
      <c r="G13" s="22" t="s">
        <v>49</v>
      </c>
      <c r="H13" s="79">
        <f t="shared" si="0"/>
        <v>42305</v>
      </c>
      <c r="I13" s="24">
        <v>37864</v>
      </c>
      <c r="J13" s="22">
        <v>14</v>
      </c>
      <c r="K13" s="22" t="s">
        <v>766</v>
      </c>
      <c r="L13" s="22"/>
      <c r="M13" s="22">
        <v>4</v>
      </c>
      <c r="N13" s="77"/>
      <c r="O13" s="22"/>
      <c r="P13" s="22"/>
    </row>
    <row r="14" spans="1:17" x14ac:dyDescent="0.3">
      <c r="A14" s="87" t="s">
        <v>789</v>
      </c>
      <c r="B14" s="87" t="s">
        <v>790</v>
      </c>
      <c r="C14" s="22">
        <v>24</v>
      </c>
      <c r="D14" s="77">
        <v>41722</v>
      </c>
      <c r="E14" s="22">
        <v>702022</v>
      </c>
      <c r="F14" s="22"/>
      <c r="G14" s="22" t="s">
        <v>325</v>
      </c>
      <c r="H14" s="79">
        <f t="shared" si="0"/>
        <v>42087</v>
      </c>
      <c r="I14" s="24">
        <v>42831</v>
      </c>
      <c r="J14" s="22"/>
      <c r="K14" s="22"/>
      <c r="L14" s="22"/>
      <c r="M14" s="22">
        <v>1.6</v>
      </c>
      <c r="N14" s="22"/>
      <c r="O14" s="22"/>
      <c r="P14" s="22"/>
    </row>
    <row r="15" spans="1:17" x14ac:dyDescent="0.3">
      <c r="A15" s="87" t="s">
        <v>773</v>
      </c>
      <c r="B15" s="87" t="s">
        <v>791</v>
      </c>
      <c r="C15" s="22">
        <v>25</v>
      </c>
      <c r="D15" s="77">
        <v>41416</v>
      </c>
      <c r="E15" s="22"/>
      <c r="F15" s="22"/>
      <c r="G15" s="22" t="s">
        <v>49</v>
      </c>
      <c r="H15" s="79">
        <f t="shared" si="0"/>
        <v>41781</v>
      </c>
      <c r="I15" s="24">
        <v>39401</v>
      </c>
      <c r="J15" s="22">
        <v>14</v>
      </c>
      <c r="K15" s="22" t="s">
        <v>766</v>
      </c>
      <c r="L15" s="22" t="s">
        <v>792</v>
      </c>
      <c r="M15" s="22">
        <v>1</v>
      </c>
      <c r="N15" s="77"/>
      <c r="O15" s="22"/>
      <c r="P15" s="22"/>
    </row>
    <row r="16" spans="1:17" x14ac:dyDescent="0.3">
      <c r="A16" s="87" t="s">
        <v>793</v>
      </c>
      <c r="B16" s="87" t="s">
        <v>794</v>
      </c>
      <c r="C16" s="22">
        <v>26</v>
      </c>
      <c r="D16" s="77">
        <v>40590</v>
      </c>
      <c r="E16" s="22"/>
      <c r="F16" s="22"/>
      <c r="G16" s="22" t="s">
        <v>67</v>
      </c>
      <c r="H16" s="22" t="s">
        <v>782</v>
      </c>
      <c r="I16" s="24">
        <v>37542</v>
      </c>
      <c r="J16" s="22">
        <v>9</v>
      </c>
      <c r="K16" s="22" t="s">
        <v>766</v>
      </c>
      <c r="L16" s="22"/>
      <c r="M16" s="22">
        <v>1</v>
      </c>
      <c r="N16" s="77">
        <v>35815</v>
      </c>
      <c r="O16" s="22">
        <v>67</v>
      </c>
      <c r="P16" s="22">
        <v>49.7</v>
      </c>
    </row>
    <row r="17" spans="1:16" x14ac:dyDescent="0.3">
      <c r="A17" s="87" t="s">
        <v>767</v>
      </c>
      <c r="B17" s="87" t="s">
        <v>795</v>
      </c>
      <c r="C17" s="22">
        <v>28</v>
      </c>
      <c r="D17" s="77">
        <v>41962</v>
      </c>
      <c r="E17" s="22"/>
      <c r="F17" s="22"/>
      <c r="G17" s="22" t="s">
        <v>80</v>
      </c>
      <c r="H17" s="79">
        <f>D17+365</f>
        <v>42327</v>
      </c>
      <c r="I17" s="24">
        <v>42621</v>
      </c>
      <c r="J17" s="22">
        <v>7</v>
      </c>
      <c r="K17" s="22" t="s">
        <v>766</v>
      </c>
      <c r="L17" s="22"/>
      <c r="M17" s="22">
        <v>1.9</v>
      </c>
      <c r="N17" s="77"/>
      <c r="O17" s="22"/>
      <c r="P17" s="22"/>
    </row>
    <row r="18" spans="1:16" x14ac:dyDescent="0.3">
      <c r="A18" s="87" t="s">
        <v>767</v>
      </c>
      <c r="B18" s="87" t="s">
        <v>796</v>
      </c>
      <c r="C18" s="22">
        <v>30</v>
      </c>
      <c r="D18" s="77">
        <v>41484</v>
      </c>
      <c r="E18" s="22"/>
      <c r="F18" s="22"/>
      <c r="G18" s="22" t="s">
        <v>361</v>
      </c>
      <c r="H18" s="79">
        <f>D18+365</f>
        <v>41849</v>
      </c>
      <c r="I18" s="24">
        <v>42064</v>
      </c>
      <c r="J18" s="22">
        <v>7</v>
      </c>
      <c r="K18" s="22" t="s">
        <v>766</v>
      </c>
      <c r="L18" s="22"/>
      <c r="M18" s="22">
        <v>2.2000000000000002</v>
      </c>
      <c r="N18" s="77"/>
      <c r="O18" s="22"/>
      <c r="P18" s="22"/>
    </row>
    <row r="19" spans="1:16" x14ac:dyDescent="0.3">
      <c r="A19" s="87" t="s">
        <v>767</v>
      </c>
      <c r="B19" s="87" t="s">
        <v>797</v>
      </c>
      <c r="C19" s="22">
        <v>31</v>
      </c>
      <c r="D19" s="77">
        <v>41617</v>
      </c>
      <c r="E19" s="22"/>
      <c r="F19" s="22"/>
      <c r="G19" s="22" t="s">
        <v>101</v>
      </c>
      <c r="H19" s="79">
        <f>D19+365</f>
        <v>41982</v>
      </c>
      <c r="I19" s="24">
        <v>42712</v>
      </c>
      <c r="J19" s="22"/>
      <c r="K19" s="22" t="s">
        <v>766</v>
      </c>
      <c r="L19" s="22"/>
      <c r="M19" s="22">
        <v>1.7</v>
      </c>
      <c r="N19" s="77"/>
      <c r="O19" s="22"/>
      <c r="P19" s="22"/>
    </row>
    <row r="20" spans="1:16" x14ac:dyDescent="0.3">
      <c r="A20" s="87" t="s">
        <v>767</v>
      </c>
      <c r="B20" s="87" t="s">
        <v>798</v>
      </c>
      <c r="C20" s="22">
        <v>32</v>
      </c>
      <c r="D20" s="77">
        <v>41498</v>
      </c>
      <c r="E20" s="22"/>
      <c r="F20" s="22"/>
      <c r="G20" s="22" t="s">
        <v>67</v>
      </c>
      <c r="H20" s="79">
        <f>D20+365</f>
        <v>41863</v>
      </c>
      <c r="I20" s="24">
        <v>41398</v>
      </c>
      <c r="J20" s="22">
        <v>10</v>
      </c>
      <c r="K20" s="22" t="s">
        <v>766</v>
      </c>
      <c r="L20" s="22"/>
      <c r="M20" s="22">
        <v>0.8</v>
      </c>
      <c r="N20" s="77"/>
      <c r="O20" s="22"/>
      <c r="P20" s="22"/>
    </row>
    <row r="21" spans="1:16" x14ac:dyDescent="0.3">
      <c r="A21" s="87" t="s">
        <v>776</v>
      </c>
      <c r="B21" s="87" t="s">
        <v>777</v>
      </c>
      <c r="C21" s="22">
        <v>34</v>
      </c>
      <c r="D21" s="77">
        <v>41472</v>
      </c>
      <c r="E21" s="22"/>
      <c r="F21" s="22"/>
      <c r="G21" s="22" t="s">
        <v>25</v>
      </c>
      <c r="H21" s="22" t="s">
        <v>799</v>
      </c>
      <c r="I21" s="24" t="s">
        <v>410</v>
      </c>
      <c r="J21" s="22">
        <v>8</v>
      </c>
      <c r="K21" s="22" t="s">
        <v>800</v>
      </c>
      <c r="L21" s="22" t="s">
        <v>801</v>
      </c>
      <c r="M21" s="22"/>
      <c r="N21" s="77"/>
      <c r="O21" s="22"/>
      <c r="P21" s="22"/>
    </row>
    <row r="22" spans="1:16" x14ac:dyDescent="0.3">
      <c r="A22" s="87" t="s">
        <v>767</v>
      </c>
      <c r="B22" s="87" t="s">
        <v>802</v>
      </c>
      <c r="C22" s="22">
        <v>37</v>
      </c>
      <c r="D22" s="77">
        <v>41498</v>
      </c>
      <c r="E22" s="22"/>
      <c r="F22" s="22"/>
      <c r="G22" s="22" t="s">
        <v>101</v>
      </c>
      <c r="H22" s="79">
        <f t="shared" ref="H22:H39" si="1">D22+365</f>
        <v>41863</v>
      </c>
      <c r="I22" s="24">
        <v>41146</v>
      </c>
      <c r="J22" s="22">
        <v>10</v>
      </c>
      <c r="K22" s="22" t="s">
        <v>766</v>
      </c>
      <c r="L22" s="22"/>
      <c r="M22" s="22">
        <v>1.3</v>
      </c>
      <c r="N22" s="77">
        <v>37158</v>
      </c>
      <c r="O22" s="22">
        <v>67</v>
      </c>
      <c r="P22" s="22">
        <v>99.2</v>
      </c>
    </row>
    <row r="23" spans="1:16" x14ac:dyDescent="0.3">
      <c r="A23" s="87" t="s">
        <v>767</v>
      </c>
      <c r="B23" s="87" t="s">
        <v>803</v>
      </c>
      <c r="C23" s="22">
        <v>38</v>
      </c>
      <c r="D23" s="77">
        <v>41309</v>
      </c>
      <c r="E23" s="22"/>
      <c r="F23" s="22"/>
      <c r="G23" s="22" t="s">
        <v>39</v>
      </c>
      <c r="H23" s="79">
        <f t="shared" si="1"/>
        <v>41674</v>
      </c>
      <c r="I23" s="24">
        <v>35869</v>
      </c>
      <c r="J23" s="22">
        <v>2</v>
      </c>
      <c r="K23" s="22" t="s">
        <v>766</v>
      </c>
      <c r="L23" s="22"/>
      <c r="M23" s="22">
        <v>0.5</v>
      </c>
      <c r="N23" s="77"/>
      <c r="O23" s="22"/>
      <c r="P23" s="22"/>
    </row>
    <row r="24" spans="1:16" x14ac:dyDescent="0.3">
      <c r="A24" s="87" t="s">
        <v>767</v>
      </c>
      <c r="B24" s="87" t="s">
        <v>804</v>
      </c>
      <c r="C24" s="22">
        <v>39</v>
      </c>
      <c r="D24" s="77">
        <v>41333</v>
      </c>
      <c r="E24" s="22"/>
      <c r="F24" s="22"/>
      <c r="G24" s="22" t="s">
        <v>80</v>
      </c>
      <c r="H24" s="79">
        <f t="shared" si="1"/>
        <v>41698</v>
      </c>
      <c r="I24" s="24">
        <v>42627</v>
      </c>
      <c r="J24" s="22">
        <v>7</v>
      </c>
      <c r="K24" s="22" t="s">
        <v>766</v>
      </c>
      <c r="L24" s="22"/>
      <c r="M24" s="22">
        <v>1.3</v>
      </c>
      <c r="N24" s="77"/>
      <c r="O24" s="22"/>
      <c r="P24" s="22"/>
    </row>
    <row r="25" spans="1:16" x14ac:dyDescent="0.3">
      <c r="A25" s="87" t="s">
        <v>767</v>
      </c>
      <c r="B25" s="87" t="s">
        <v>805</v>
      </c>
      <c r="C25" s="22">
        <v>40</v>
      </c>
      <c r="D25" s="77">
        <v>41304</v>
      </c>
      <c r="E25" s="22"/>
      <c r="F25" s="22"/>
      <c r="G25" s="22" t="s">
        <v>39</v>
      </c>
      <c r="H25" s="79">
        <f t="shared" si="1"/>
        <v>41669</v>
      </c>
      <c r="I25" s="24">
        <v>34624</v>
      </c>
      <c r="J25" s="22">
        <v>3</v>
      </c>
      <c r="K25" s="22" t="s">
        <v>766</v>
      </c>
      <c r="L25" s="22"/>
      <c r="M25" s="22" t="s">
        <v>529</v>
      </c>
      <c r="N25" s="77"/>
      <c r="O25" s="22"/>
      <c r="P25" s="22"/>
    </row>
    <row r="26" spans="1:16" x14ac:dyDescent="0.3">
      <c r="A26" s="87" t="s">
        <v>767</v>
      </c>
      <c r="B26" s="87" t="s">
        <v>806</v>
      </c>
      <c r="C26" s="22">
        <v>41</v>
      </c>
      <c r="D26" s="77">
        <v>41254</v>
      </c>
      <c r="E26" s="22"/>
      <c r="F26" s="22"/>
      <c r="G26" s="22" t="s">
        <v>101</v>
      </c>
      <c r="H26" s="79">
        <f t="shared" si="1"/>
        <v>41619</v>
      </c>
      <c r="I26" s="24">
        <v>41397</v>
      </c>
      <c r="J26" s="22">
        <v>10</v>
      </c>
      <c r="K26" s="22" t="s">
        <v>766</v>
      </c>
      <c r="L26" s="22"/>
      <c r="M26" s="22">
        <v>1</v>
      </c>
      <c r="N26" s="77"/>
      <c r="O26" s="22"/>
      <c r="P26" s="22"/>
    </row>
    <row r="27" spans="1:16" x14ac:dyDescent="0.3">
      <c r="A27" s="87" t="s">
        <v>767</v>
      </c>
      <c r="B27" s="87" t="s">
        <v>807</v>
      </c>
      <c r="C27" s="22">
        <v>43</v>
      </c>
      <c r="D27" s="77">
        <v>41498</v>
      </c>
      <c r="E27" s="22"/>
      <c r="F27" s="22"/>
      <c r="G27" s="22" t="s">
        <v>115</v>
      </c>
      <c r="H27" s="79">
        <f t="shared" si="1"/>
        <v>41863</v>
      </c>
      <c r="I27" s="24">
        <v>37884</v>
      </c>
      <c r="J27" s="22">
        <v>12</v>
      </c>
      <c r="K27" s="22" t="s">
        <v>766</v>
      </c>
      <c r="L27" s="22"/>
      <c r="M27" s="22">
        <v>7.7</v>
      </c>
      <c r="N27" s="77">
        <v>38160</v>
      </c>
      <c r="O27" s="22">
        <v>67</v>
      </c>
      <c r="P27" s="22">
        <v>97.1</v>
      </c>
    </row>
    <row r="28" spans="1:16" x14ac:dyDescent="0.3">
      <c r="A28" s="87" t="s">
        <v>767</v>
      </c>
      <c r="B28" s="87" t="s">
        <v>808</v>
      </c>
      <c r="C28" s="22">
        <v>46</v>
      </c>
      <c r="D28" s="77">
        <v>41288</v>
      </c>
      <c r="E28" s="22"/>
      <c r="F28" s="22"/>
      <c r="G28" s="22" t="s">
        <v>80</v>
      </c>
      <c r="H28" s="79">
        <f t="shared" si="1"/>
        <v>41653</v>
      </c>
      <c r="I28" s="24">
        <v>42621</v>
      </c>
      <c r="J28" s="22">
        <v>7</v>
      </c>
      <c r="K28" s="22" t="s">
        <v>766</v>
      </c>
      <c r="L28" s="22"/>
      <c r="M28" s="22">
        <v>1.6</v>
      </c>
      <c r="N28" s="77"/>
      <c r="O28" s="22"/>
      <c r="P28" s="22"/>
    </row>
    <row r="29" spans="1:16" x14ac:dyDescent="0.3">
      <c r="A29" s="87" t="s">
        <v>767</v>
      </c>
      <c r="B29" s="87" t="s">
        <v>809</v>
      </c>
      <c r="C29" s="22">
        <v>47</v>
      </c>
      <c r="D29" s="77">
        <v>41540</v>
      </c>
      <c r="E29" s="22"/>
      <c r="F29" s="22"/>
      <c r="G29" s="22" t="s">
        <v>53</v>
      </c>
      <c r="H29" s="79">
        <f t="shared" si="1"/>
        <v>41905</v>
      </c>
      <c r="I29" s="24">
        <v>42631</v>
      </c>
      <c r="J29" s="22">
        <v>9</v>
      </c>
      <c r="K29" s="22" t="s">
        <v>766</v>
      </c>
      <c r="L29" s="22"/>
      <c r="M29" s="22">
        <v>2</v>
      </c>
      <c r="N29" s="77">
        <v>36972</v>
      </c>
      <c r="O29" s="22">
        <v>67</v>
      </c>
      <c r="P29" s="22">
        <v>96.3</v>
      </c>
    </row>
    <row r="30" spans="1:16" x14ac:dyDescent="0.3">
      <c r="A30" s="87" t="s">
        <v>767</v>
      </c>
      <c r="B30" s="87" t="s">
        <v>810</v>
      </c>
      <c r="C30" s="22">
        <v>48</v>
      </c>
      <c r="D30" s="77">
        <v>41185</v>
      </c>
      <c r="E30" s="22"/>
      <c r="F30" s="22"/>
      <c r="G30" s="22" t="s">
        <v>115</v>
      </c>
      <c r="H30" s="79">
        <f t="shared" si="1"/>
        <v>41550</v>
      </c>
      <c r="I30" s="24">
        <v>34133</v>
      </c>
      <c r="J30" s="22">
        <v>12</v>
      </c>
      <c r="K30" s="22" t="s">
        <v>766</v>
      </c>
      <c r="L30" s="22"/>
      <c r="M30" s="22">
        <v>1.4</v>
      </c>
      <c r="N30" s="77">
        <v>37824</v>
      </c>
      <c r="O30" s="22">
        <v>67</v>
      </c>
      <c r="P30" s="22">
        <v>101.8</v>
      </c>
    </row>
    <row r="31" spans="1:16" x14ac:dyDescent="0.3">
      <c r="A31" s="87" t="s">
        <v>767</v>
      </c>
      <c r="B31" s="87" t="s">
        <v>811</v>
      </c>
      <c r="C31" s="22">
        <v>51</v>
      </c>
      <c r="D31" s="77">
        <v>41303</v>
      </c>
      <c r="E31" s="22"/>
      <c r="F31" s="22"/>
      <c r="G31" s="22" t="s">
        <v>80</v>
      </c>
      <c r="H31" s="79">
        <f t="shared" si="1"/>
        <v>41668</v>
      </c>
      <c r="I31" s="24">
        <v>42622</v>
      </c>
      <c r="J31" s="22">
        <v>7</v>
      </c>
      <c r="K31" s="22" t="s">
        <v>766</v>
      </c>
      <c r="L31" s="22"/>
      <c r="M31" s="22">
        <v>1.9</v>
      </c>
      <c r="N31" s="77"/>
      <c r="O31" s="22"/>
      <c r="P31" s="22"/>
    </row>
    <row r="32" spans="1:16" x14ac:dyDescent="0.3">
      <c r="A32" s="87" t="s">
        <v>767</v>
      </c>
      <c r="B32" s="87" t="s">
        <v>812</v>
      </c>
      <c r="C32" s="22">
        <v>52</v>
      </c>
      <c r="D32" s="77">
        <v>41306</v>
      </c>
      <c r="E32" s="22"/>
      <c r="F32" s="22"/>
      <c r="G32" s="22" t="s">
        <v>80</v>
      </c>
      <c r="H32" s="79">
        <f t="shared" si="1"/>
        <v>41671</v>
      </c>
      <c r="I32" s="24">
        <v>42623</v>
      </c>
      <c r="J32" s="22">
        <v>7</v>
      </c>
      <c r="K32" s="22" t="s">
        <v>766</v>
      </c>
      <c r="L32" s="22"/>
      <c r="M32" s="22">
        <v>1.7</v>
      </c>
      <c r="N32" s="77"/>
      <c r="O32" s="22"/>
      <c r="P32" s="22"/>
    </row>
    <row r="33" spans="1:16" x14ac:dyDescent="0.3">
      <c r="A33" s="87" t="s">
        <v>767</v>
      </c>
      <c r="B33" s="87" t="s">
        <v>813</v>
      </c>
      <c r="C33" s="22">
        <v>54</v>
      </c>
      <c r="D33" s="77">
        <v>41465</v>
      </c>
      <c r="E33" s="22"/>
      <c r="F33" s="22"/>
      <c r="G33" s="22" t="s">
        <v>98</v>
      </c>
      <c r="H33" s="79">
        <f t="shared" si="1"/>
        <v>41830</v>
      </c>
      <c r="I33" s="24" t="s">
        <v>410</v>
      </c>
      <c r="J33" s="22">
        <v>12</v>
      </c>
      <c r="K33" s="22" t="s">
        <v>766</v>
      </c>
      <c r="L33" s="22"/>
      <c r="M33" s="22"/>
      <c r="N33" s="77">
        <v>41465</v>
      </c>
      <c r="O33" s="22" t="s">
        <v>501</v>
      </c>
      <c r="P33" s="22">
        <v>102.43</v>
      </c>
    </row>
    <row r="34" spans="1:16" x14ac:dyDescent="0.3">
      <c r="A34" s="87" t="s">
        <v>773</v>
      </c>
      <c r="B34" s="87" t="s">
        <v>814</v>
      </c>
      <c r="C34" s="22">
        <v>55</v>
      </c>
      <c r="D34" s="77">
        <v>42410</v>
      </c>
      <c r="E34" s="22">
        <v>793421</v>
      </c>
      <c r="F34" s="22"/>
      <c r="G34" s="22" t="s">
        <v>67</v>
      </c>
      <c r="H34" s="79">
        <f t="shared" si="1"/>
        <v>42775</v>
      </c>
      <c r="I34" s="24">
        <v>43466</v>
      </c>
      <c r="J34" s="22">
        <v>1</v>
      </c>
      <c r="K34" s="22" t="s">
        <v>766</v>
      </c>
      <c r="L34" s="22"/>
      <c r="M34" s="22">
        <v>2.1</v>
      </c>
      <c r="N34" s="77"/>
      <c r="O34" s="22"/>
      <c r="P34" s="22"/>
    </row>
    <row r="35" spans="1:16" x14ac:dyDescent="0.3">
      <c r="A35" s="87" t="s">
        <v>773</v>
      </c>
      <c r="B35" s="87" t="s">
        <v>814</v>
      </c>
      <c r="C35" s="22">
        <v>55</v>
      </c>
      <c r="D35" s="77">
        <v>42773</v>
      </c>
      <c r="E35" s="22">
        <v>844496</v>
      </c>
      <c r="F35" s="22"/>
      <c r="G35" s="22" t="s">
        <v>67</v>
      </c>
      <c r="H35" s="79">
        <f t="shared" si="1"/>
        <v>43138</v>
      </c>
      <c r="I35" s="24"/>
      <c r="J35" s="22"/>
      <c r="K35" s="22"/>
      <c r="L35" s="22"/>
      <c r="M35" s="22"/>
      <c r="N35" s="77"/>
      <c r="O35" s="22"/>
      <c r="P35" s="22"/>
    </row>
    <row r="36" spans="1:16" x14ac:dyDescent="0.3">
      <c r="A36" s="87" t="s">
        <v>767</v>
      </c>
      <c r="B36" s="87" t="s">
        <v>815</v>
      </c>
      <c r="C36" s="22">
        <v>56</v>
      </c>
      <c r="D36" s="77">
        <v>41536</v>
      </c>
      <c r="E36" s="22"/>
      <c r="F36" s="22"/>
      <c r="G36" s="22" t="s">
        <v>53</v>
      </c>
      <c r="H36" s="79">
        <f t="shared" si="1"/>
        <v>41901</v>
      </c>
      <c r="I36" s="24">
        <v>42636</v>
      </c>
      <c r="J36" s="22">
        <v>9</v>
      </c>
      <c r="K36" s="22" t="s">
        <v>766</v>
      </c>
      <c r="L36" s="22"/>
      <c r="M36" s="22">
        <v>1.6</v>
      </c>
      <c r="N36" s="77">
        <v>37183</v>
      </c>
      <c r="O36" s="22">
        <v>67</v>
      </c>
      <c r="P36" s="22">
        <v>97.1</v>
      </c>
    </row>
    <row r="37" spans="1:16" x14ac:dyDescent="0.3">
      <c r="A37" s="87" t="s">
        <v>767</v>
      </c>
      <c r="B37" s="87" t="s">
        <v>816</v>
      </c>
      <c r="C37" s="22">
        <v>57</v>
      </c>
      <c r="D37" s="77">
        <v>41319</v>
      </c>
      <c r="E37" s="22"/>
      <c r="F37" s="22"/>
      <c r="G37" s="22" t="s">
        <v>817</v>
      </c>
      <c r="H37" s="79">
        <f t="shared" si="1"/>
        <v>41684</v>
      </c>
      <c r="I37" s="24">
        <v>42681</v>
      </c>
      <c r="J37" s="22">
        <v>5</v>
      </c>
      <c r="K37" s="22" t="s">
        <v>766</v>
      </c>
      <c r="L37" s="22"/>
      <c r="M37" s="22">
        <v>1.7</v>
      </c>
      <c r="N37" s="77"/>
      <c r="O37" s="22"/>
      <c r="P37" s="22"/>
    </row>
    <row r="38" spans="1:16" x14ac:dyDescent="0.3">
      <c r="A38" s="87" t="s">
        <v>818</v>
      </c>
      <c r="B38" s="87" t="s">
        <v>819</v>
      </c>
      <c r="C38" s="22">
        <v>59</v>
      </c>
      <c r="D38" s="77">
        <v>41551</v>
      </c>
      <c r="E38" s="22"/>
      <c r="F38" s="22"/>
      <c r="G38" s="22" t="s">
        <v>49</v>
      </c>
      <c r="H38" s="79">
        <f t="shared" si="1"/>
        <v>41916</v>
      </c>
      <c r="I38" s="24">
        <v>42062</v>
      </c>
      <c r="J38" s="22">
        <v>13</v>
      </c>
      <c r="K38" s="22" t="s">
        <v>766</v>
      </c>
      <c r="L38" s="22"/>
      <c r="M38" s="22">
        <v>0.8</v>
      </c>
      <c r="N38" s="77"/>
      <c r="O38" s="22"/>
      <c r="P38" s="22"/>
    </row>
    <row r="39" spans="1:16" x14ac:dyDescent="0.3">
      <c r="A39" s="87" t="s">
        <v>818</v>
      </c>
      <c r="B39" s="87" t="s">
        <v>820</v>
      </c>
      <c r="C39" s="22">
        <v>60</v>
      </c>
      <c r="D39" s="77">
        <v>41351</v>
      </c>
      <c r="E39" s="22"/>
      <c r="F39" s="22"/>
      <c r="G39" s="22" t="s">
        <v>49</v>
      </c>
      <c r="H39" s="79">
        <f t="shared" si="1"/>
        <v>41716</v>
      </c>
      <c r="I39" s="24" t="s">
        <v>410</v>
      </c>
      <c r="J39" s="22">
        <v>13</v>
      </c>
      <c r="K39" s="22" t="s">
        <v>766</v>
      </c>
      <c r="L39" s="22"/>
      <c r="M39" s="22"/>
      <c r="N39" s="77"/>
      <c r="O39" s="22"/>
      <c r="P39" s="22"/>
    </row>
    <row r="40" spans="1:16" x14ac:dyDescent="0.3">
      <c r="A40" s="87" t="s">
        <v>776</v>
      </c>
      <c r="B40" s="87" t="s">
        <v>821</v>
      </c>
      <c r="C40" s="22">
        <v>61</v>
      </c>
      <c r="D40" s="77">
        <v>41548</v>
      </c>
      <c r="E40" s="22"/>
      <c r="F40" s="22"/>
      <c r="G40" s="22" t="s">
        <v>817</v>
      </c>
      <c r="H40" s="22" t="s">
        <v>782</v>
      </c>
      <c r="I40" s="24">
        <v>42254</v>
      </c>
      <c r="J40" s="22">
        <v>5</v>
      </c>
      <c r="K40" s="22" t="s">
        <v>766</v>
      </c>
      <c r="L40" s="22"/>
      <c r="M40" s="22">
        <v>1.6</v>
      </c>
      <c r="N40" s="77">
        <v>37026</v>
      </c>
      <c r="O40" s="22">
        <v>67</v>
      </c>
      <c r="P40" s="22">
        <v>96.9</v>
      </c>
    </row>
    <row r="41" spans="1:16" x14ac:dyDescent="0.3">
      <c r="A41" s="87" t="s">
        <v>776</v>
      </c>
      <c r="B41" s="87" t="s">
        <v>822</v>
      </c>
      <c r="C41" s="22">
        <v>63</v>
      </c>
      <c r="D41" s="77">
        <v>41508</v>
      </c>
      <c r="E41" s="22"/>
      <c r="F41" s="22"/>
      <c r="G41" s="22" t="s">
        <v>361</v>
      </c>
      <c r="H41" s="22" t="s">
        <v>823</v>
      </c>
      <c r="I41" s="24" t="s">
        <v>410</v>
      </c>
      <c r="J41" s="22">
        <v>6</v>
      </c>
      <c r="K41" s="22" t="s">
        <v>800</v>
      </c>
      <c r="L41" s="22"/>
      <c r="M41" s="22"/>
      <c r="N41" s="77"/>
      <c r="O41" s="22"/>
      <c r="P41" s="22"/>
    </row>
    <row r="42" spans="1:16" x14ac:dyDescent="0.3">
      <c r="A42" s="87" t="s">
        <v>776</v>
      </c>
      <c r="B42" s="87" t="s">
        <v>824</v>
      </c>
      <c r="C42" s="22">
        <v>65</v>
      </c>
      <c r="D42" s="77">
        <v>41372</v>
      </c>
      <c r="E42" s="22"/>
      <c r="F42" s="22"/>
      <c r="G42" s="22" t="s">
        <v>157</v>
      </c>
      <c r="H42" s="79">
        <f t="shared" ref="H42:H51" si="2">D42+365</f>
        <v>41737</v>
      </c>
      <c r="I42" s="24">
        <v>42267</v>
      </c>
      <c r="J42" s="22">
        <v>4</v>
      </c>
      <c r="K42" s="22" t="s">
        <v>766</v>
      </c>
      <c r="L42" s="22"/>
      <c r="M42" s="22">
        <v>4.5999999999999996</v>
      </c>
      <c r="N42" s="77"/>
      <c r="O42" s="22"/>
      <c r="P42" s="22"/>
    </row>
    <row r="43" spans="1:16" x14ac:dyDescent="0.3">
      <c r="A43" s="87" t="s">
        <v>776</v>
      </c>
      <c r="B43" s="87" t="s">
        <v>825</v>
      </c>
      <c r="C43" s="22">
        <v>67</v>
      </c>
      <c r="D43" s="77">
        <v>41246</v>
      </c>
      <c r="E43" s="22"/>
      <c r="F43" s="22"/>
      <c r="G43" s="22" t="s">
        <v>95</v>
      </c>
      <c r="H43" s="79">
        <f t="shared" si="2"/>
        <v>41611</v>
      </c>
      <c r="I43" s="24">
        <v>42706</v>
      </c>
      <c r="J43" s="22">
        <v>5</v>
      </c>
      <c r="K43" s="22" t="s">
        <v>766</v>
      </c>
      <c r="L43" s="22"/>
      <c r="M43" s="22">
        <v>1.9</v>
      </c>
      <c r="N43" s="77"/>
      <c r="O43" s="22"/>
      <c r="P43" s="22"/>
    </row>
    <row r="44" spans="1:16" x14ac:dyDescent="0.3">
      <c r="A44" s="87" t="s">
        <v>21</v>
      </c>
      <c r="B44" s="87" t="s">
        <v>451</v>
      </c>
      <c r="C44" s="22">
        <v>67</v>
      </c>
      <c r="D44" s="77">
        <v>41246</v>
      </c>
      <c r="E44" s="22">
        <v>650694</v>
      </c>
      <c r="F44" s="22"/>
      <c r="G44" s="22" t="s">
        <v>82</v>
      </c>
      <c r="H44" s="79">
        <f t="shared" si="2"/>
        <v>41611</v>
      </c>
      <c r="I44" s="23">
        <v>42339</v>
      </c>
      <c r="J44" s="22">
        <v>3.02</v>
      </c>
      <c r="K44" s="22"/>
      <c r="L44" s="22"/>
      <c r="M44" s="22">
        <v>1.3</v>
      </c>
      <c r="N44" s="22"/>
      <c r="O44" s="22"/>
      <c r="P44" s="22"/>
    </row>
    <row r="45" spans="1:16" x14ac:dyDescent="0.3">
      <c r="A45" s="87" t="s">
        <v>773</v>
      </c>
      <c r="B45" s="87" t="s">
        <v>826</v>
      </c>
      <c r="C45" s="22">
        <v>68</v>
      </c>
      <c r="D45" s="77">
        <v>41334</v>
      </c>
      <c r="E45" s="22"/>
      <c r="F45" s="22"/>
      <c r="G45" s="22" t="s">
        <v>98</v>
      </c>
      <c r="H45" s="79">
        <f t="shared" si="2"/>
        <v>41699</v>
      </c>
      <c r="I45" s="24">
        <v>42580</v>
      </c>
      <c r="J45" s="22">
        <v>11</v>
      </c>
      <c r="K45" s="22" t="s">
        <v>766</v>
      </c>
      <c r="L45" s="22"/>
      <c r="M45" s="22">
        <v>6.2</v>
      </c>
      <c r="N45" s="77">
        <v>40000</v>
      </c>
      <c r="O45" s="22">
        <v>57</v>
      </c>
      <c r="P45" s="22">
        <v>95.7</v>
      </c>
    </row>
    <row r="46" spans="1:16" x14ac:dyDescent="0.3">
      <c r="A46" s="87" t="s">
        <v>773</v>
      </c>
      <c r="B46" s="87" t="s">
        <v>827</v>
      </c>
      <c r="C46" s="22">
        <v>69</v>
      </c>
      <c r="D46" s="77">
        <v>41554</v>
      </c>
      <c r="E46" s="22"/>
      <c r="F46" s="22"/>
      <c r="G46" s="22" t="s">
        <v>775</v>
      </c>
      <c r="H46" s="79">
        <f t="shared" si="2"/>
        <v>41919</v>
      </c>
      <c r="I46" s="24">
        <v>41130</v>
      </c>
      <c r="J46" s="22">
        <v>13</v>
      </c>
      <c r="K46" s="22" t="s">
        <v>766</v>
      </c>
      <c r="L46" s="22"/>
      <c r="M46" s="22">
        <v>1.4</v>
      </c>
      <c r="N46" s="77"/>
      <c r="O46" s="22"/>
      <c r="P46" s="22"/>
    </row>
    <row r="47" spans="1:16" x14ac:dyDescent="0.3">
      <c r="A47" s="87" t="s">
        <v>773</v>
      </c>
      <c r="B47" s="87" t="s">
        <v>828</v>
      </c>
      <c r="C47" s="22">
        <v>70</v>
      </c>
      <c r="D47" s="77">
        <v>41869</v>
      </c>
      <c r="E47" s="22">
        <v>722860</v>
      </c>
      <c r="F47" s="22" t="s">
        <v>829</v>
      </c>
      <c r="G47" s="22" t="s">
        <v>82</v>
      </c>
      <c r="H47" s="79">
        <f t="shared" si="2"/>
        <v>42234</v>
      </c>
      <c r="I47" s="24">
        <v>42948</v>
      </c>
      <c r="J47" s="22"/>
      <c r="K47" s="22"/>
      <c r="L47" s="22"/>
      <c r="M47" s="22">
        <v>1.9</v>
      </c>
      <c r="N47" s="77"/>
      <c r="O47" s="22"/>
      <c r="P47" s="22"/>
    </row>
    <row r="48" spans="1:16" x14ac:dyDescent="0.3">
      <c r="A48" s="87" t="s">
        <v>773</v>
      </c>
      <c r="B48" s="87" t="s">
        <v>830</v>
      </c>
      <c r="C48" s="22">
        <v>71</v>
      </c>
      <c r="D48" s="77">
        <v>40337</v>
      </c>
      <c r="E48" s="22"/>
      <c r="F48" s="22"/>
      <c r="G48" s="22" t="s">
        <v>817</v>
      </c>
      <c r="H48" s="79">
        <f t="shared" si="2"/>
        <v>40702</v>
      </c>
      <c r="I48" s="24">
        <v>39117</v>
      </c>
      <c r="J48" s="22">
        <v>5</v>
      </c>
      <c r="K48" s="22" t="s">
        <v>766</v>
      </c>
      <c r="L48" s="22" t="s">
        <v>831</v>
      </c>
      <c r="M48" s="22">
        <v>1.6</v>
      </c>
      <c r="N48" s="77"/>
      <c r="O48" s="22"/>
      <c r="P48" s="22"/>
    </row>
    <row r="49" spans="1:16" x14ac:dyDescent="0.3">
      <c r="A49" s="87" t="s">
        <v>773</v>
      </c>
      <c r="B49" s="87" t="s">
        <v>832</v>
      </c>
      <c r="C49" s="22">
        <v>72</v>
      </c>
      <c r="D49" s="77">
        <v>41529</v>
      </c>
      <c r="E49" s="22"/>
      <c r="F49" s="22"/>
      <c r="G49" s="22" t="s">
        <v>44</v>
      </c>
      <c r="H49" s="79">
        <f t="shared" si="2"/>
        <v>41894</v>
      </c>
      <c r="I49" s="24">
        <v>42624</v>
      </c>
      <c r="J49" s="22">
        <v>9</v>
      </c>
      <c r="K49" s="22" t="s">
        <v>766</v>
      </c>
      <c r="L49" s="22"/>
      <c r="M49" s="22">
        <v>1.3</v>
      </c>
      <c r="N49" s="77">
        <v>37728</v>
      </c>
      <c r="O49" s="22">
        <v>67</v>
      </c>
      <c r="P49" s="22">
        <v>104</v>
      </c>
    </row>
    <row r="50" spans="1:16" x14ac:dyDescent="0.3">
      <c r="A50" s="87" t="s">
        <v>833</v>
      </c>
      <c r="B50" s="87" t="s">
        <v>834</v>
      </c>
      <c r="C50" s="22">
        <v>75</v>
      </c>
      <c r="D50" s="77">
        <v>41290</v>
      </c>
      <c r="E50" s="22"/>
      <c r="F50" s="22"/>
      <c r="G50" s="22" t="s">
        <v>80</v>
      </c>
      <c r="H50" s="79">
        <f t="shared" si="2"/>
        <v>41655</v>
      </c>
      <c r="I50" s="24">
        <v>42624</v>
      </c>
      <c r="J50" s="22">
        <v>7</v>
      </c>
      <c r="K50" s="22" t="s">
        <v>766</v>
      </c>
      <c r="L50" s="22"/>
      <c r="M50" s="22">
        <v>1.4</v>
      </c>
      <c r="N50" s="77"/>
      <c r="O50" s="22"/>
      <c r="P50" s="22"/>
    </row>
    <row r="51" spans="1:16" x14ac:dyDescent="0.3">
      <c r="A51" s="87" t="s">
        <v>773</v>
      </c>
      <c r="B51" s="87" t="s">
        <v>835</v>
      </c>
      <c r="C51" s="22">
        <v>76</v>
      </c>
      <c r="D51" s="77">
        <v>41331</v>
      </c>
      <c r="E51" s="22"/>
      <c r="F51" s="22"/>
      <c r="G51" s="22" t="s">
        <v>80</v>
      </c>
      <c r="H51" s="79">
        <f t="shared" si="2"/>
        <v>41696</v>
      </c>
      <c r="I51" s="24">
        <v>42650</v>
      </c>
      <c r="J51" s="22">
        <v>9</v>
      </c>
      <c r="K51" s="22" t="s">
        <v>766</v>
      </c>
      <c r="L51" s="22"/>
      <c r="M51" s="22">
        <v>1.5</v>
      </c>
      <c r="N51" s="77"/>
      <c r="O51" s="22"/>
      <c r="P51" s="22"/>
    </row>
    <row r="52" spans="1:16" x14ac:dyDescent="0.3">
      <c r="A52" s="87" t="s">
        <v>780</v>
      </c>
      <c r="B52" s="87" t="s">
        <v>836</v>
      </c>
      <c r="C52" s="22">
        <v>78</v>
      </c>
      <c r="D52" s="77">
        <v>41376</v>
      </c>
      <c r="E52" s="22"/>
      <c r="F52" s="22"/>
      <c r="G52" s="22" t="s">
        <v>95</v>
      </c>
      <c r="H52" s="22" t="s">
        <v>837</v>
      </c>
      <c r="I52" s="24">
        <v>40516</v>
      </c>
      <c r="J52" s="22">
        <v>5</v>
      </c>
      <c r="K52" s="22" t="s">
        <v>766</v>
      </c>
      <c r="L52" s="22" t="s">
        <v>838</v>
      </c>
      <c r="M52" s="22">
        <v>1.6</v>
      </c>
      <c r="N52" s="77"/>
      <c r="O52" s="22"/>
      <c r="P52" s="22"/>
    </row>
    <row r="53" spans="1:16" x14ac:dyDescent="0.3">
      <c r="A53" s="87" t="s">
        <v>773</v>
      </c>
      <c r="B53" s="87" t="s">
        <v>839</v>
      </c>
      <c r="C53" s="22">
        <v>79</v>
      </c>
      <c r="D53" s="77">
        <v>42534</v>
      </c>
      <c r="E53" s="22">
        <v>810921</v>
      </c>
      <c r="F53" s="22"/>
      <c r="G53" s="22" t="s">
        <v>325</v>
      </c>
      <c r="H53" s="79">
        <f t="shared" ref="H53:H72" si="3">D53+365</f>
        <v>42899</v>
      </c>
      <c r="I53" s="24">
        <v>43617</v>
      </c>
      <c r="J53" s="22">
        <v>11</v>
      </c>
      <c r="K53" s="22" t="s">
        <v>766</v>
      </c>
      <c r="L53" s="22"/>
      <c r="M53" s="22">
        <v>2.4</v>
      </c>
      <c r="N53" s="77"/>
      <c r="O53" s="22"/>
      <c r="P53" s="22"/>
    </row>
    <row r="54" spans="1:16" x14ac:dyDescent="0.3">
      <c r="A54" s="87" t="s">
        <v>773</v>
      </c>
      <c r="B54" s="87" t="s">
        <v>840</v>
      </c>
      <c r="C54" s="22">
        <v>80</v>
      </c>
      <c r="D54" s="77">
        <v>41442</v>
      </c>
      <c r="E54" s="22"/>
      <c r="F54" s="22"/>
      <c r="G54" s="22" t="s">
        <v>44</v>
      </c>
      <c r="H54" s="79">
        <f t="shared" si="3"/>
        <v>41807</v>
      </c>
      <c r="I54" s="24">
        <v>42651</v>
      </c>
      <c r="J54" s="22">
        <v>9</v>
      </c>
      <c r="K54" s="22" t="s">
        <v>766</v>
      </c>
      <c r="L54" s="22"/>
      <c r="M54" s="22">
        <v>6.5</v>
      </c>
      <c r="N54" s="77">
        <v>37365</v>
      </c>
      <c r="O54" s="22">
        <v>67</v>
      </c>
      <c r="P54" s="22">
        <v>109</v>
      </c>
    </row>
    <row r="55" spans="1:16" x14ac:dyDescent="0.3">
      <c r="A55" s="87" t="s">
        <v>773</v>
      </c>
      <c r="B55" s="87" t="s">
        <v>841</v>
      </c>
      <c r="C55" s="22">
        <v>81</v>
      </c>
      <c r="D55" s="77">
        <v>41498</v>
      </c>
      <c r="E55" s="22"/>
      <c r="F55" s="22"/>
      <c r="G55" s="22" t="s">
        <v>49</v>
      </c>
      <c r="H55" s="79">
        <f t="shared" si="3"/>
        <v>41863</v>
      </c>
      <c r="I55" s="24">
        <v>41118</v>
      </c>
      <c r="J55" s="22">
        <v>14</v>
      </c>
      <c r="K55" s="22" t="s">
        <v>766</v>
      </c>
      <c r="L55" s="22"/>
      <c r="M55" s="22">
        <v>0.9</v>
      </c>
      <c r="N55" s="77"/>
      <c r="O55" s="22"/>
      <c r="P55" s="22"/>
    </row>
    <row r="56" spans="1:16" x14ac:dyDescent="0.3">
      <c r="A56" s="87" t="s">
        <v>773</v>
      </c>
      <c r="B56" s="87" t="s">
        <v>842</v>
      </c>
      <c r="C56" s="22">
        <v>83</v>
      </c>
      <c r="D56" s="77">
        <v>41184</v>
      </c>
      <c r="E56" s="22"/>
      <c r="F56" s="22"/>
      <c r="G56" s="22" t="s">
        <v>115</v>
      </c>
      <c r="H56" s="79">
        <f t="shared" si="3"/>
        <v>41549</v>
      </c>
      <c r="I56" s="24" t="s">
        <v>410</v>
      </c>
      <c r="J56" s="22">
        <v>12</v>
      </c>
      <c r="K56" s="22" t="s">
        <v>766</v>
      </c>
      <c r="L56" s="22" t="s">
        <v>843</v>
      </c>
      <c r="M56" s="22"/>
      <c r="N56" s="77">
        <v>38157</v>
      </c>
      <c r="O56" s="22">
        <v>67</v>
      </c>
      <c r="P56" s="22">
        <v>91.8</v>
      </c>
    </row>
    <row r="57" spans="1:16" x14ac:dyDescent="0.3">
      <c r="A57" s="87" t="s">
        <v>773</v>
      </c>
      <c r="B57" s="87" t="s">
        <v>844</v>
      </c>
      <c r="C57" s="22">
        <v>85</v>
      </c>
      <c r="D57" s="77">
        <v>41536</v>
      </c>
      <c r="E57" s="22"/>
      <c r="F57" s="22"/>
      <c r="G57" s="22" t="s">
        <v>53</v>
      </c>
      <c r="H57" s="79">
        <f t="shared" si="3"/>
        <v>41901</v>
      </c>
      <c r="I57" s="24">
        <v>38044</v>
      </c>
      <c r="J57" s="22">
        <v>9</v>
      </c>
      <c r="K57" s="22" t="s">
        <v>766</v>
      </c>
      <c r="L57" s="22"/>
      <c r="M57" s="22">
        <v>2.1</v>
      </c>
      <c r="N57" s="77"/>
      <c r="O57" s="22"/>
      <c r="P57" s="22"/>
    </row>
    <row r="58" spans="1:16" x14ac:dyDescent="0.3">
      <c r="A58" s="87" t="s">
        <v>773</v>
      </c>
      <c r="B58" s="87" t="s">
        <v>845</v>
      </c>
      <c r="C58" s="22">
        <v>91</v>
      </c>
      <c r="D58" s="77">
        <v>41449</v>
      </c>
      <c r="E58" s="22"/>
      <c r="F58" s="22"/>
      <c r="G58" s="22" t="s">
        <v>98</v>
      </c>
      <c r="H58" s="79">
        <f t="shared" si="3"/>
        <v>41814</v>
      </c>
      <c r="I58" s="24">
        <v>38121</v>
      </c>
      <c r="J58" s="22">
        <v>11</v>
      </c>
      <c r="K58" s="22" t="s">
        <v>766</v>
      </c>
      <c r="L58" s="22"/>
      <c r="M58" s="22">
        <v>1.1000000000000001</v>
      </c>
      <c r="N58" s="77">
        <v>39976</v>
      </c>
      <c r="O58" s="22">
        <v>67</v>
      </c>
      <c r="P58" s="22">
        <v>102.3</v>
      </c>
    </row>
    <row r="59" spans="1:16" x14ac:dyDescent="0.3">
      <c r="A59" s="87" t="s">
        <v>773</v>
      </c>
      <c r="B59" s="87" t="s">
        <v>846</v>
      </c>
      <c r="C59" s="22">
        <v>94</v>
      </c>
      <c r="D59" s="77">
        <v>41556</v>
      </c>
      <c r="E59" s="22"/>
      <c r="F59" s="22"/>
      <c r="G59" s="22" t="s">
        <v>25</v>
      </c>
      <c r="H59" s="79">
        <f t="shared" si="3"/>
        <v>41921</v>
      </c>
      <c r="I59" s="24">
        <v>41180</v>
      </c>
      <c r="J59" s="22">
        <v>8</v>
      </c>
      <c r="K59" s="22" t="s">
        <v>766</v>
      </c>
      <c r="L59" s="22"/>
      <c r="M59" s="22">
        <v>1.8</v>
      </c>
      <c r="N59" s="77"/>
      <c r="O59" s="22"/>
      <c r="P59" s="22"/>
    </row>
    <row r="60" spans="1:16" x14ac:dyDescent="0.3">
      <c r="A60" s="87" t="s">
        <v>767</v>
      </c>
      <c r="B60" s="87" t="s">
        <v>847</v>
      </c>
      <c r="C60" s="22">
        <v>97</v>
      </c>
      <c r="D60" s="77">
        <v>41304</v>
      </c>
      <c r="E60" s="22"/>
      <c r="F60" s="22"/>
      <c r="G60" s="22" t="s">
        <v>361</v>
      </c>
      <c r="H60" s="79">
        <f t="shared" si="3"/>
        <v>41669</v>
      </c>
      <c r="I60" s="24">
        <v>42524</v>
      </c>
      <c r="J60" s="22">
        <v>8</v>
      </c>
      <c r="K60" s="22" t="s">
        <v>766</v>
      </c>
      <c r="L60" s="22"/>
      <c r="M60" s="22">
        <v>2.2000000000000002</v>
      </c>
      <c r="N60" s="77"/>
      <c r="O60" s="22"/>
      <c r="P60" s="22"/>
    </row>
    <row r="61" spans="1:16" x14ac:dyDescent="0.3">
      <c r="A61" s="87" t="s">
        <v>848</v>
      </c>
      <c r="B61" s="87" t="s">
        <v>849</v>
      </c>
      <c r="C61" s="22">
        <v>98</v>
      </c>
      <c r="D61" s="77">
        <v>41303</v>
      </c>
      <c r="E61" s="22"/>
      <c r="F61" s="22"/>
      <c r="G61" s="22" t="s">
        <v>817</v>
      </c>
      <c r="H61" s="79">
        <f t="shared" si="3"/>
        <v>41668</v>
      </c>
      <c r="I61" s="24">
        <v>42704</v>
      </c>
      <c r="J61" s="22">
        <v>5</v>
      </c>
      <c r="K61" s="22" t="s">
        <v>766</v>
      </c>
      <c r="L61" s="22"/>
      <c r="M61" s="22">
        <v>1.1000000000000001</v>
      </c>
      <c r="N61" s="77"/>
      <c r="O61" s="22"/>
      <c r="P61" s="22"/>
    </row>
    <row r="62" spans="1:16" x14ac:dyDescent="0.3">
      <c r="A62" s="87" t="s">
        <v>848</v>
      </c>
      <c r="B62" s="87" t="s">
        <v>850</v>
      </c>
      <c r="C62" s="22">
        <v>100</v>
      </c>
      <c r="D62" s="77">
        <v>41502</v>
      </c>
      <c r="E62" s="22"/>
      <c r="F62" s="22"/>
      <c r="G62" s="22" t="s">
        <v>361</v>
      </c>
      <c r="H62" s="79">
        <f t="shared" si="3"/>
        <v>41867</v>
      </c>
      <c r="I62" s="24">
        <v>42581</v>
      </c>
      <c r="J62" s="22">
        <v>8</v>
      </c>
      <c r="K62" s="22" t="s">
        <v>766</v>
      </c>
      <c r="L62" s="22"/>
      <c r="M62" s="22">
        <v>3.3</v>
      </c>
      <c r="N62" s="77"/>
      <c r="O62" s="22"/>
      <c r="P62" s="22"/>
    </row>
    <row r="63" spans="1:16" x14ac:dyDescent="0.3">
      <c r="A63" s="87" t="s">
        <v>773</v>
      </c>
      <c r="B63" s="87" t="s">
        <v>851</v>
      </c>
      <c r="C63" s="22">
        <v>101</v>
      </c>
      <c r="D63" s="77">
        <v>41505</v>
      </c>
      <c r="E63" s="22"/>
      <c r="F63" s="22"/>
      <c r="G63" s="22" t="s">
        <v>101</v>
      </c>
      <c r="H63" s="79">
        <f t="shared" si="3"/>
        <v>41870</v>
      </c>
      <c r="I63" s="24">
        <v>36881</v>
      </c>
      <c r="J63" s="22">
        <v>10</v>
      </c>
      <c r="K63" s="22" t="s">
        <v>766</v>
      </c>
      <c r="L63" s="22"/>
      <c r="M63" s="22">
        <v>3.7</v>
      </c>
      <c r="N63" s="77"/>
      <c r="O63" s="22"/>
      <c r="P63" s="22"/>
    </row>
    <row r="64" spans="1:16" x14ac:dyDescent="0.3">
      <c r="A64" s="87" t="s">
        <v>767</v>
      </c>
      <c r="B64" s="87" t="s">
        <v>852</v>
      </c>
      <c r="C64" s="22">
        <v>102</v>
      </c>
      <c r="D64" s="77">
        <v>430</v>
      </c>
      <c r="E64" s="22"/>
      <c r="F64" s="22"/>
      <c r="G64" s="22" t="s">
        <v>53</v>
      </c>
      <c r="H64" s="79">
        <f t="shared" si="3"/>
        <v>795</v>
      </c>
      <c r="I64" s="24">
        <v>42651</v>
      </c>
      <c r="J64" s="22">
        <v>9</v>
      </c>
      <c r="K64" s="22" t="s">
        <v>766</v>
      </c>
      <c r="L64" s="22"/>
      <c r="M64" s="22">
        <v>2.7</v>
      </c>
      <c r="N64" s="77">
        <v>38411</v>
      </c>
      <c r="O64" s="22">
        <v>67</v>
      </c>
      <c r="P64" s="22">
        <v>99.2</v>
      </c>
    </row>
    <row r="65" spans="1:16" x14ac:dyDescent="0.3">
      <c r="A65" s="87" t="s">
        <v>773</v>
      </c>
      <c r="B65" s="87" t="s">
        <v>853</v>
      </c>
      <c r="C65" s="22">
        <v>104</v>
      </c>
      <c r="D65" s="77">
        <v>41485</v>
      </c>
      <c r="E65" s="22"/>
      <c r="F65" s="22"/>
      <c r="G65" s="22" t="s">
        <v>47</v>
      </c>
      <c r="H65" s="79">
        <f t="shared" si="3"/>
        <v>41850</v>
      </c>
      <c r="I65" s="24">
        <v>39640</v>
      </c>
      <c r="J65" s="22">
        <v>11</v>
      </c>
      <c r="K65" s="22" t="s">
        <v>766</v>
      </c>
      <c r="L65" s="22"/>
      <c r="M65" s="22">
        <v>1.6</v>
      </c>
      <c r="N65" s="77"/>
      <c r="O65" s="22"/>
      <c r="P65" s="22"/>
    </row>
    <row r="66" spans="1:16" x14ac:dyDescent="0.3">
      <c r="A66" s="87" t="s">
        <v>767</v>
      </c>
      <c r="B66" s="87" t="s">
        <v>854</v>
      </c>
      <c r="C66" s="22">
        <v>105</v>
      </c>
      <c r="D66" s="77">
        <v>41491</v>
      </c>
      <c r="E66" s="22"/>
      <c r="F66" s="22"/>
      <c r="G66" s="22" t="s">
        <v>27</v>
      </c>
      <c r="H66" s="79">
        <f t="shared" si="3"/>
        <v>41856</v>
      </c>
      <c r="I66" s="24" t="s">
        <v>410</v>
      </c>
      <c r="J66" s="22"/>
      <c r="K66" s="22" t="s">
        <v>766</v>
      </c>
      <c r="L66" s="22"/>
      <c r="M66" s="22"/>
      <c r="N66" s="77"/>
      <c r="O66" s="22"/>
      <c r="P66" s="22"/>
    </row>
    <row r="67" spans="1:16" x14ac:dyDescent="0.3">
      <c r="A67" s="87" t="s">
        <v>773</v>
      </c>
      <c r="B67" s="87" t="s">
        <v>855</v>
      </c>
      <c r="C67" s="22">
        <v>111</v>
      </c>
      <c r="D67" s="77">
        <v>41549</v>
      </c>
      <c r="E67" s="22"/>
      <c r="F67" s="22"/>
      <c r="G67" s="22" t="s">
        <v>49</v>
      </c>
      <c r="H67" s="79">
        <f t="shared" si="3"/>
        <v>41914</v>
      </c>
      <c r="I67" s="24">
        <v>42036</v>
      </c>
      <c r="J67" s="22">
        <v>13</v>
      </c>
      <c r="K67" s="22" t="s">
        <v>766</v>
      </c>
      <c r="L67" s="22"/>
      <c r="M67" s="22">
        <v>1.7</v>
      </c>
      <c r="N67" s="77"/>
      <c r="O67" s="22"/>
      <c r="P67" s="22"/>
    </row>
    <row r="68" spans="1:16" x14ac:dyDescent="0.3">
      <c r="A68" s="87" t="s">
        <v>856</v>
      </c>
      <c r="B68" s="87" t="s">
        <v>857</v>
      </c>
      <c r="C68" s="22">
        <v>113</v>
      </c>
      <c r="D68" s="77">
        <v>41247</v>
      </c>
      <c r="E68" s="22"/>
      <c r="F68" s="22"/>
      <c r="G68" s="22" t="s">
        <v>49</v>
      </c>
      <c r="H68" s="79">
        <f t="shared" si="3"/>
        <v>41612</v>
      </c>
      <c r="I68" s="24">
        <v>41118</v>
      </c>
      <c r="J68" s="22">
        <v>13</v>
      </c>
      <c r="K68" s="22" t="s">
        <v>766</v>
      </c>
      <c r="L68" s="22"/>
      <c r="M68" s="22">
        <v>2.7</v>
      </c>
      <c r="N68" s="77"/>
      <c r="O68" s="22"/>
      <c r="P68" s="22"/>
    </row>
    <row r="69" spans="1:16" x14ac:dyDescent="0.3">
      <c r="A69" s="87" t="s">
        <v>773</v>
      </c>
      <c r="B69" s="87" t="s">
        <v>858</v>
      </c>
      <c r="C69" s="22">
        <v>114</v>
      </c>
      <c r="D69" s="77">
        <v>41515</v>
      </c>
      <c r="E69" s="22"/>
      <c r="F69" s="22"/>
      <c r="G69" s="22" t="s">
        <v>49</v>
      </c>
      <c r="H69" s="79">
        <f t="shared" si="3"/>
        <v>41880</v>
      </c>
      <c r="I69" s="24">
        <v>40025</v>
      </c>
      <c r="J69" s="22">
        <v>14</v>
      </c>
      <c r="K69" s="22" t="s">
        <v>766</v>
      </c>
      <c r="L69" s="22" t="s">
        <v>859</v>
      </c>
      <c r="M69" s="22">
        <v>1.6</v>
      </c>
      <c r="N69" s="77"/>
      <c r="O69" s="22"/>
      <c r="P69" s="22"/>
    </row>
    <row r="70" spans="1:16" x14ac:dyDescent="0.3">
      <c r="A70" s="87" t="s">
        <v>764</v>
      </c>
      <c r="B70" s="87" t="s">
        <v>860</v>
      </c>
      <c r="C70" s="22">
        <v>115</v>
      </c>
      <c r="D70" s="77">
        <v>41506</v>
      </c>
      <c r="E70" s="22"/>
      <c r="F70" s="22"/>
      <c r="G70" s="22" t="s">
        <v>49</v>
      </c>
      <c r="H70" s="79">
        <f t="shared" si="3"/>
        <v>41871</v>
      </c>
      <c r="I70" s="24">
        <v>42054</v>
      </c>
      <c r="J70" s="22">
        <v>14</v>
      </c>
      <c r="K70" s="22" t="s">
        <v>766</v>
      </c>
      <c r="L70" s="22"/>
      <c r="M70" s="22">
        <v>3.4</v>
      </c>
      <c r="N70" s="77"/>
      <c r="O70" s="22"/>
      <c r="P70" s="22"/>
    </row>
    <row r="71" spans="1:16" x14ac:dyDescent="0.3">
      <c r="A71" s="87" t="s">
        <v>764</v>
      </c>
      <c r="B71" s="87" t="s">
        <v>861</v>
      </c>
      <c r="C71" s="22">
        <v>116</v>
      </c>
      <c r="D71" s="77">
        <v>41484</v>
      </c>
      <c r="E71" s="22"/>
      <c r="F71" s="22"/>
      <c r="G71" s="22" t="s">
        <v>49</v>
      </c>
      <c r="H71" s="79">
        <f t="shared" si="3"/>
        <v>41849</v>
      </c>
      <c r="I71" s="24">
        <v>39037</v>
      </c>
      <c r="J71" s="22">
        <v>14</v>
      </c>
      <c r="K71" s="22" t="s">
        <v>766</v>
      </c>
      <c r="L71" s="22"/>
      <c r="M71" s="22">
        <v>2.8</v>
      </c>
      <c r="N71" s="77">
        <v>38482</v>
      </c>
      <c r="O71" s="22">
        <v>57</v>
      </c>
      <c r="P71" s="22">
        <v>96.64</v>
      </c>
    </row>
    <row r="72" spans="1:16" x14ac:dyDescent="0.3">
      <c r="A72" s="87" t="s">
        <v>787</v>
      </c>
      <c r="B72" s="87" t="s">
        <v>862</v>
      </c>
      <c r="C72" s="22">
        <v>119</v>
      </c>
      <c r="D72" s="77">
        <v>41416</v>
      </c>
      <c r="E72" s="22"/>
      <c r="F72" s="22"/>
      <c r="G72" s="22" t="s">
        <v>49</v>
      </c>
      <c r="H72" s="79">
        <f t="shared" si="3"/>
        <v>41781</v>
      </c>
      <c r="I72" s="24">
        <v>37872</v>
      </c>
      <c r="J72" s="22">
        <v>14</v>
      </c>
      <c r="K72" s="22" t="s">
        <v>766</v>
      </c>
      <c r="L72" s="22"/>
      <c r="M72" s="22">
        <v>1.9</v>
      </c>
      <c r="N72" s="77"/>
      <c r="O72" s="22"/>
      <c r="P72" s="22"/>
    </row>
    <row r="73" spans="1:16" x14ac:dyDescent="0.3">
      <c r="A73" s="87" t="s">
        <v>776</v>
      </c>
      <c r="B73" s="87" t="s">
        <v>863</v>
      </c>
      <c r="C73" s="22">
        <v>120</v>
      </c>
      <c r="D73" s="77">
        <v>41498</v>
      </c>
      <c r="E73" s="22"/>
      <c r="F73" s="22"/>
      <c r="G73" s="22" t="s">
        <v>101</v>
      </c>
      <c r="H73" s="22" t="s">
        <v>823</v>
      </c>
      <c r="I73" s="24">
        <v>41406</v>
      </c>
      <c r="J73" s="22">
        <v>10</v>
      </c>
      <c r="K73" s="22" t="s">
        <v>766</v>
      </c>
      <c r="L73" s="22" t="s">
        <v>864</v>
      </c>
      <c r="M73" s="22">
        <v>0.9</v>
      </c>
      <c r="N73" s="77"/>
      <c r="O73" s="22"/>
      <c r="P73" s="22"/>
    </row>
    <row r="74" spans="1:16" x14ac:dyDescent="0.3">
      <c r="A74" s="87" t="s">
        <v>865</v>
      </c>
      <c r="B74" s="87" t="s">
        <v>866</v>
      </c>
      <c r="C74" s="22">
        <v>122</v>
      </c>
      <c r="D74" s="77">
        <v>41570</v>
      </c>
      <c r="E74" s="22"/>
      <c r="F74" s="22"/>
      <c r="G74" s="22" t="s">
        <v>47</v>
      </c>
      <c r="H74" s="79">
        <f>D74+365</f>
        <v>41935</v>
      </c>
      <c r="I74" s="24">
        <v>42701</v>
      </c>
      <c r="J74" s="22">
        <v>11</v>
      </c>
      <c r="K74" s="22" t="s">
        <v>766</v>
      </c>
      <c r="L74" s="22"/>
      <c r="M74" s="22">
        <v>8.5</v>
      </c>
      <c r="N74" s="77"/>
      <c r="O74" s="22"/>
      <c r="P74" s="22"/>
    </row>
    <row r="75" spans="1:16" x14ac:dyDescent="0.3">
      <c r="A75" s="87" t="s">
        <v>780</v>
      </c>
      <c r="B75" s="87" t="s">
        <v>867</v>
      </c>
      <c r="C75" s="22">
        <v>123</v>
      </c>
      <c r="D75" s="77">
        <v>41423</v>
      </c>
      <c r="E75" s="22"/>
      <c r="F75" s="22"/>
      <c r="G75" s="22" t="s">
        <v>98</v>
      </c>
      <c r="H75" s="22" t="s">
        <v>868</v>
      </c>
      <c r="I75" s="24">
        <v>39619</v>
      </c>
      <c r="J75" s="22">
        <v>11</v>
      </c>
      <c r="K75" s="22" t="s">
        <v>766</v>
      </c>
      <c r="L75" s="22"/>
      <c r="M75" s="22">
        <v>3.6</v>
      </c>
      <c r="N75" s="77"/>
      <c r="O75" s="22"/>
      <c r="P75" s="22"/>
    </row>
    <row r="76" spans="1:16" x14ac:dyDescent="0.3">
      <c r="A76" s="87" t="s">
        <v>869</v>
      </c>
      <c r="B76" s="87" t="s">
        <v>870</v>
      </c>
      <c r="C76" s="22">
        <v>131</v>
      </c>
      <c r="D76" s="77">
        <v>41372</v>
      </c>
      <c r="E76" s="22"/>
      <c r="F76" s="22"/>
      <c r="G76" s="22" t="s">
        <v>775</v>
      </c>
      <c r="H76" s="79">
        <f>D76+365</f>
        <v>41737</v>
      </c>
      <c r="I76" s="24">
        <v>41119</v>
      </c>
      <c r="J76" s="22">
        <v>13</v>
      </c>
      <c r="K76" s="22" t="s">
        <v>766</v>
      </c>
      <c r="L76" s="22"/>
      <c r="M76" s="22">
        <v>6.8</v>
      </c>
      <c r="N76" s="77"/>
      <c r="O76" s="22"/>
      <c r="P76" s="22"/>
    </row>
    <row r="77" spans="1:16" x14ac:dyDescent="0.3">
      <c r="A77" s="87" t="s">
        <v>871</v>
      </c>
      <c r="B77" s="87" t="s">
        <v>872</v>
      </c>
      <c r="C77" s="22">
        <v>133</v>
      </c>
      <c r="D77" s="77">
        <v>41276</v>
      </c>
      <c r="E77" s="22"/>
      <c r="F77" s="22"/>
      <c r="G77" s="22" t="s">
        <v>47</v>
      </c>
      <c r="H77" s="22" t="s">
        <v>868</v>
      </c>
      <c r="I77" s="24">
        <v>39668</v>
      </c>
      <c r="J77" s="22">
        <v>11</v>
      </c>
      <c r="K77" s="22" t="s">
        <v>766</v>
      </c>
      <c r="L77" s="22"/>
      <c r="M77" s="22">
        <v>1.2</v>
      </c>
      <c r="N77" s="77"/>
      <c r="O77" s="22"/>
      <c r="P77" s="22"/>
    </row>
    <row r="78" spans="1:16" x14ac:dyDescent="0.3">
      <c r="A78" s="87" t="s">
        <v>21</v>
      </c>
      <c r="B78" s="87" t="s">
        <v>490</v>
      </c>
      <c r="C78" s="22">
        <v>138</v>
      </c>
      <c r="D78" s="77">
        <v>40863</v>
      </c>
      <c r="E78" s="22">
        <v>609576</v>
      </c>
      <c r="F78" s="22"/>
      <c r="G78" s="22" t="s">
        <v>242</v>
      </c>
      <c r="H78" s="79">
        <f>D78+365</f>
        <v>41228</v>
      </c>
      <c r="I78" s="23">
        <v>42005</v>
      </c>
      <c r="J78" s="22">
        <v>2.56</v>
      </c>
      <c r="K78" s="22"/>
      <c r="L78" s="22"/>
      <c r="M78" s="22">
        <v>1.2</v>
      </c>
      <c r="N78" s="22"/>
      <c r="O78" s="22"/>
      <c r="P78" s="22"/>
    </row>
    <row r="79" spans="1:16" x14ac:dyDescent="0.3">
      <c r="A79" s="87" t="s">
        <v>776</v>
      </c>
      <c r="B79" s="87" t="s">
        <v>873</v>
      </c>
      <c r="C79" s="22">
        <v>138</v>
      </c>
      <c r="D79" s="77">
        <v>42440</v>
      </c>
      <c r="E79" s="22">
        <v>799692</v>
      </c>
      <c r="F79" s="22"/>
      <c r="G79" s="22" t="s">
        <v>874</v>
      </c>
      <c r="H79" s="22" t="s">
        <v>782</v>
      </c>
      <c r="I79" s="24">
        <v>43525</v>
      </c>
      <c r="J79" s="22"/>
      <c r="K79" s="22" t="s">
        <v>766</v>
      </c>
      <c r="L79" s="22"/>
      <c r="M79" s="22">
        <v>1.8</v>
      </c>
      <c r="N79" s="77"/>
      <c r="O79" s="22"/>
      <c r="P79" s="22"/>
    </row>
    <row r="80" spans="1:16" x14ac:dyDescent="0.3">
      <c r="A80" s="87" t="s">
        <v>773</v>
      </c>
      <c r="B80" s="87" t="s">
        <v>875</v>
      </c>
      <c r="C80" s="22">
        <v>139</v>
      </c>
      <c r="D80" s="77">
        <v>41541</v>
      </c>
      <c r="E80" s="22"/>
      <c r="F80" s="22"/>
      <c r="G80" s="22" t="s">
        <v>53</v>
      </c>
      <c r="H80" s="79">
        <f>D80+365</f>
        <v>41906</v>
      </c>
      <c r="I80" s="24">
        <v>37672</v>
      </c>
      <c r="J80" s="22">
        <v>9</v>
      </c>
      <c r="K80" s="22" t="s">
        <v>766</v>
      </c>
      <c r="L80" s="22"/>
      <c r="M80" s="22">
        <v>5</v>
      </c>
      <c r="N80" s="77"/>
      <c r="O80" s="22"/>
      <c r="P80" s="22"/>
    </row>
    <row r="81" spans="1:17" x14ac:dyDescent="0.3">
      <c r="A81" s="87" t="s">
        <v>876</v>
      </c>
      <c r="B81" s="87" t="s">
        <v>877</v>
      </c>
      <c r="C81" s="22">
        <v>142</v>
      </c>
      <c r="D81" s="77">
        <v>41334</v>
      </c>
      <c r="E81" s="22"/>
      <c r="F81" s="22"/>
      <c r="G81" s="22" t="s">
        <v>80</v>
      </c>
      <c r="H81" s="22" t="s">
        <v>837</v>
      </c>
      <c r="I81" s="24">
        <v>37191</v>
      </c>
      <c r="J81" s="22">
        <v>7</v>
      </c>
      <c r="K81" s="22" t="s">
        <v>766</v>
      </c>
      <c r="L81" s="22"/>
      <c r="M81" s="22">
        <v>2.7</v>
      </c>
      <c r="N81" s="77"/>
      <c r="O81" s="22"/>
      <c r="P81" s="22"/>
    </row>
    <row r="82" spans="1:17" x14ac:dyDescent="0.3">
      <c r="A82" s="87" t="s">
        <v>869</v>
      </c>
      <c r="B82" s="87" t="s">
        <v>878</v>
      </c>
      <c r="C82" s="22">
        <v>146</v>
      </c>
      <c r="D82" s="77">
        <v>41386</v>
      </c>
      <c r="E82" s="22"/>
      <c r="F82" s="22"/>
      <c r="G82" s="22" t="s">
        <v>49</v>
      </c>
      <c r="H82" s="79">
        <f t="shared" ref="H82:H91" si="4">D82+365</f>
        <v>41751</v>
      </c>
      <c r="I82" s="24">
        <v>41119</v>
      </c>
      <c r="J82" s="22">
        <v>13</v>
      </c>
      <c r="K82" s="22" t="s">
        <v>766</v>
      </c>
      <c r="L82" s="22"/>
      <c r="M82" s="22">
        <v>0.8</v>
      </c>
      <c r="N82" s="77"/>
      <c r="O82" s="22"/>
      <c r="P82" s="22"/>
    </row>
    <row r="83" spans="1:17" x14ac:dyDescent="0.3">
      <c r="A83" s="87" t="s">
        <v>879</v>
      </c>
      <c r="B83" s="87" t="s">
        <v>880</v>
      </c>
      <c r="C83" s="22">
        <v>153</v>
      </c>
      <c r="D83" s="77">
        <v>41571</v>
      </c>
      <c r="E83" s="22"/>
      <c r="F83" s="22"/>
      <c r="G83" s="22" t="s">
        <v>166</v>
      </c>
      <c r="H83" s="79">
        <f t="shared" si="4"/>
        <v>41936</v>
      </c>
      <c r="I83" s="24">
        <v>38150</v>
      </c>
      <c r="J83" s="22">
        <v>11</v>
      </c>
      <c r="K83" s="22" t="s">
        <v>766</v>
      </c>
      <c r="L83" s="22"/>
      <c r="M83" s="22">
        <v>1</v>
      </c>
      <c r="N83" s="77"/>
      <c r="O83" s="22"/>
      <c r="P83" s="22"/>
    </row>
    <row r="84" spans="1:17" x14ac:dyDescent="0.3">
      <c r="A84" s="87" t="s">
        <v>767</v>
      </c>
      <c r="B84" s="87" t="s">
        <v>881</v>
      </c>
      <c r="C84" s="22">
        <v>156</v>
      </c>
      <c r="D84" s="77">
        <v>41547</v>
      </c>
      <c r="E84" s="22"/>
      <c r="F84" s="22"/>
      <c r="G84" s="22" t="s">
        <v>95</v>
      </c>
      <c r="H84" s="79">
        <f t="shared" si="4"/>
        <v>41912</v>
      </c>
      <c r="I84" s="24">
        <v>42285</v>
      </c>
      <c r="J84" s="22">
        <v>5</v>
      </c>
      <c r="K84" s="22" t="s">
        <v>766</v>
      </c>
      <c r="L84" s="22"/>
      <c r="M84" s="22">
        <v>4.0999999999999996</v>
      </c>
      <c r="N84" s="77"/>
      <c r="O84" s="22"/>
      <c r="P84" s="22"/>
    </row>
    <row r="85" spans="1:17" x14ac:dyDescent="0.3">
      <c r="A85" s="87" t="s">
        <v>848</v>
      </c>
      <c r="B85" s="87" t="s">
        <v>882</v>
      </c>
      <c r="C85" s="22">
        <v>157</v>
      </c>
      <c r="D85" s="77">
        <v>41380</v>
      </c>
      <c r="E85" s="22"/>
      <c r="F85" s="22"/>
      <c r="G85" s="22" t="s">
        <v>817</v>
      </c>
      <c r="H85" s="79">
        <f t="shared" si="4"/>
        <v>41745</v>
      </c>
      <c r="I85" s="24">
        <v>41119</v>
      </c>
      <c r="J85" s="22">
        <v>5</v>
      </c>
      <c r="K85" s="22" t="s">
        <v>766</v>
      </c>
      <c r="L85" s="22"/>
      <c r="M85" s="22">
        <v>7.6</v>
      </c>
      <c r="N85" s="77"/>
      <c r="O85" s="22"/>
      <c r="P85" s="22"/>
    </row>
    <row r="86" spans="1:17" x14ac:dyDescent="0.3">
      <c r="A86" s="87" t="s">
        <v>883</v>
      </c>
      <c r="B86" s="87" t="s">
        <v>884</v>
      </c>
      <c r="C86" s="22">
        <v>158</v>
      </c>
      <c r="D86" s="77">
        <v>41276</v>
      </c>
      <c r="E86" s="22"/>
      <c r="F86" s="22"/>
      <c r="G86" s="22" t="s">
        <v>47</v>
      </c>
      <c r="H86" s="79">
        <f t="shared" si="4"/>
        <v>41641</v>
      </c>
      <c r="I86" s="24">
        <v>39668</v>
      </c>
      <c r="J86" s="22">
        <v>11</v>
      </c>
      <c r="K86" s="22" t="s">
        <v>766</v>
      </c>
      <c r="L86" s="22"/>
      <c r="M86" s="22">
        <v>1.4</v>
      </c>
      <c r="N86" s="77"/>
      <c r="O86" s="22"/>
      <c r="P86" s="22"/>
    </row>
    <row r="87" spans="1:17" x14ac:dyDescent="0.3">
      <c r="A87" s="87" t="s">
        <v>767</v>
      </c>
      <c r="B87" s="87" t="s">
        <v>885</v>
      </c>
      <c r="C87" s="22">
        <v>161</v>
      </c>
      <c r="D87" s="77">
        <v>40920</v>
      </c>
      <c r="E87" s="22"/>
      <c r="F87" s="22"/>
      <c r="G87" s="22" t="s">
        <v>39</v>
      </c>
      <c r="H87" s="79">
        <f t="shared" si="4"/>
        <v>41285</v>
      </c>
      <c r="I87" s="24">
        <v>34972</v>
      </c>
      <c r="J87" s="22">
        <v>3</v>
      </c>
      <c r="K87" s="22" t="s">
        <v>766</v>
      </c>
      <c r="L87" s="22"/>
      <c r="M87" s="22">
        <v>5</v>
      </c>
      <c r="N87" s="77"/>
      <c r="O87" s="22"/>
      <c r="P87" s="22"/>
    </row>
    <row r="88" spans="1:17" s="76" customFormat="1" x14ac:dyDescent="0.3">
      <c r="A88" s="87" t="s">
        <v>886</v>
      </c>
      <c r="B88" s="87" t="s">
        <v>887</v>
      </c>
      <c r="C88" s="22">
        <v>163</v>
      </c>
      <c r="D88" s="77">
        <v>40410</v>
      </c>
      <c r="E88" s="22"/>
      <c r="F88" s="22"/>
      <c r="G88" s="22" t="s">
        <v>775</v>
      </c>
      <c r="H88" s="79">
        <f t="shared" si="4"/>
        <v>40775</v>
      </c>
      <c r="I88" s="24">
        <v>40027</v>
      </c>
      <c r="J88" s="22">
        <v>13</v>
      </c>
      <c r="K88" s="22" t="s">
        <v>766</v>
      </c>
      <c r="L88" s="22"/>
      <c r="M88" s="22">
        <v>1</v>
      </c>
      <c r="N88" s="77"/>
      <c r="O88" s="22"/>
      <c r="P88" s="22"/>
    </row>
    <row r="89" spans="1:17" s="76" customFormat="1" x14ac:dyDescent="0.3">
      <c r="A89" s="87" t="s">
        <v>888</v>
      </c>
      <c r="B89" s="87" t="s">
        <v>880</v>
      </c>
      <c r="C89" s="22">
        <v>164</v>
      </c>
      <c r="D89" s="77">
        <v>41571</v>
      </c>
      <c r="E89" s="22"/>
      <c r="F89" s="22"/>
      <c r="G89" s="22" t="s">
        <v>325</v>
      </c>
      <c r="H89" s="79">
        <f t="shared" si="4"/>
        <v>41936</v>
      </c>
      <c r="I89" s="24">
        <v>42666</v>
      </c>
      <c r="J89" s="22"/>
      <c r="K89" s="22"/>
      <c r="L89" s="22"/>
      <c r="M89" s="22">
        <v>1.7</v>
      </c>
      <c r="N89" s="77"/>
      <c r="O89" s="22"/>
      <c r="P89" s="22"/>
    </row>
    <row r="90" spans="1:17" x14ac:dyDescent="0.3">
      <c r="A90" s="87" t="s">
        <v>869</v>
      </c>
      <c r="B90" s="87" t="s">
        <v>889</v>
      </c>
      <c r="C90" s="22">
        <v>168</v>
      </c>
      <c r="D90" s="77">
        <v>41425</v>
      </c>
      <c r="E90" s="22"/>
      <c r="F90" s="22"/>
      <c r="G90" s="22" t="s">
        <v>115</v>
      </c>
      <c r="H90" s="79">
        <f t="shared" si="4"/>
        <v>41790</v>
      </c>
      <c r="I90" s="24">
        <v>33705</v>
      </c>
      <c r="J90" s="22">
        <v>12</v>
      </c>
      <c r="K90" s="22" t="s">
        <v>766</v>
      </c>
      <c r="L90" s="22"/>
      <c r="M90" s="22">
        <v>4.5999999999999996</v>
      </c>
      <c r="N90" s="77">
        <v>38160</v>
      </c>
      <c r="O90" s="22">
        <v>67</v>
      </c>
      <c r="P90" s="22">
        <v>104</v>
      </c>
    </row>
    <row r="91" spans="1:17" x14ac:dyDescent="0.3">
      <c r="A91" s="87" t="s">
        <v>767</v>
      </c>
      <c r="B91" s="87" t="s">
        <v>890</v>
      </c>
      <c r="C91" s="22">
        <v>169</v>
      </c>
      <c r="D91" s="77">
        <v>41460</v>
      </c>
      <c r="E91" s="22"/>
      <c r="F91" s="22"/>
      <c r="G91" s="22" t="s">
        <v>115</v>
      </c>
      <c r="H91" s="79">
        <f t="shared" si="4"/>
        <v>41825</v>
      </c>
      <c r="I91" s="24" t="s">
        <v>410</v>
      </c>
      <c r="J91" s="22">
        <v>12</v>
      </c>
      <c r="K91" s="22" t="s">
        <v>766</v>
      </c>
      <c r="L91" s="22"/>
      <c r="M91" s="22"/>
      <c r="N91" s="77">
        <v>38049</v>
      </c>
      <c r="O91" s="22">
        <v>67</v>
      </c>
      <c r="P91" s="22">
        <v>96.3</v>
      </c>
    </row>
    <row r="92" spans="1:17" x14ac:dyDescent="0.3">
      <c r="A92" s="87" t="s">
        <v>891</v>
      </c>
      <c r="B92" s="87" t="s">
        <v>892</v>
      </c>
      <c r="C92" s="22">
        <v>171</v>
      </c>
      <c r="D92" s="77">
        <v>43518</v>
      </c>
      <c r="E92" s="22">
        <v>950160</v>
      </c>
      <c r="F92" s="22" t="s">
        <v>893</v>
      </c>
      <c r="G92" s="22" t="s">
        <v>82</v>
      </c>
      <c r="H92" s="79">
        <f t="shared" ref="H92:H93" si="5">D92+365</f>
        <v>43883</v>
      </c>
      <c r="I92" s="24">
        <v>44287</v>
      </c>
      <c r="J92" s="22"/>
      <c r="K92" s="22"/>
      <c r="L92" s="22"/>
      <c r="M92" s="22">
        <v>3.1</v>
      </c>
      <c r="N92" s="77"/>
      <c r="O92" s="22"/>
      <c r="P92" s="22"/>
      <c r="Q92" s="20" t="s">
        <v>1056</v>
      </c>
    </row>
    <row r="93" spans="1:17" x14ac:dyDescent="0.3">
      <c r="A93" s="87" t="s">
        <v>773</v>
      </c>
      <c r="B93" s="87" t="s">
        <v>1206</v>
      </c>
      <c r="C93" s="22">
        <v>173</v>
      </c>
      <c r="D93" s="77">
        <v>43705</v>
      </c>
      <c r="E93" s="22">
        <v>976209</v>
      </c>
      <c r="F93" s="22" t="s">
        <v>893</v>
      </c>
      <c r="G93" s="22" t="s">
        <v>47</v>
      </c>
      <c r="H93" s="79">
        <f t="shared" si="5"/>
        <v>44070</v>
      </c>
      <c r="I93" s="24">
        <v>44774</v>
      </c>
      <c r="J93" s="22"/>
      <c r="K93" s="22"/>
      <c r="L93" s="22"/>
      <c r="M93" s="22">
        <v>1.4</v>
      </c>
      <c r="N93" s="77"/>
      <c r="O93" s="22"/>
      <c r="P93" s="22"/>
      <c r="Q93" s="20" t="s">
        <v>1229</v>
      </c>
    </row>
    <row r="94" spans="1:17" x14ac:dyDescent="0.3">
      <c r="A94" s="87" t="s">
        <v>891</v>
      </c>
      <c r="B94" s="87" t="s">
        <v>892</v>
      </c>
      <c r="C94" s="22" t="s">
        <v>894</v>
      </c>
      <c r="D94" s="77">
        <v>41366</v>
      </c>
      <c r="E94" s="22"/>
      <c r="F94" s="22"/>
      <c r="G94" s="22" t="s">
        <v>95</v>
      </c>
      <c r="H94" s="22" t="s">
        <v>895</v>
      </c>
      <c r="I94" s="24">
        <v>41139</v>
      </c>
      <c r="J94" s="22">
        <v>5</v>
      </c>
      <c r="K94" s="22" t="s">
        <v>766</v>
      </c>
      <c r="L94" s="22"/>
      <c r="M94" s="22">
        <v>2.6</v>
      </c>
      <c r="N94" s="77"/>
      <c r="O94" s="22"/>
      <c r="P94" s="22"/>
    </row>
    <row r="95" spans="1:17" x14ac:dyDescent="0.3">
      <c r="A95" s="87" t="s">
        <v>891</v>
      </c>
      <c r="B95" s="87" t="s">
        <v>892</v>
      </c>
      <c r="C95" s="22" t="s">
        <v>894</v>
      </c>
      <c r="D95" s="77">
        <v>41652</v>
      </c>
      <c r="E95" s="22"/>
      <c r="F95" s="22"/>
      <c r="G95" s="22" t="s">
        <v>82</v>
      </c>
      <c r="H95" s="22" t="s">
        <v>837</v>
      </c>
      <c r="I95" s="24">
        <v>42747</v>
      </c>
      <c r="J95" s="22"/>
      <c r="K95" s="22" t="s">
        <v>766</v>
      </c>
      <c r="L95" s="22"/>
      <c r="M95" s="22">
        <v>3.4</v>
      </c>
      <c r="N95" s="77"/>
      <c r="O95" s="22"/>
      <c r="P95" s="22"/>
    </row>
    <row r="96" spans="1:17" x14ac:dyDescent="0.3">
      <c r="A96" s="87" t="s">
        <v>896</v>
      </c>
      <c r="B96" s="87" t="s">
        <v>897</v>
      </c>
      <c r="C96" s="22">
        <v>180</v>
      </c>
      <c r="D96" s="77">
        <v>41570</v>
      </c>
      <c r="E96" s="22"/>
      <c r="F96" s="22"/>
      <c r="G96" s="22" t="s">
        <v>98</v>
      </c>
      <c r="H96" s="79">
        <f>D96+365</f>
        <v>41935</v>
      </c>
      <c r="I96" s="24">
        <v>42665</v>
      </c>
      <c r="J96" s="22">
        <v>11</v>
      </c>
      <c r="K96" s="22" t="s">
        <v>766</v>
      </c>
      <c r="L96" s="22" t="s">
        <v>898</v>
      </c>
      <c r="M96" s="22">
        <v>11.4</v>
      </c>
      <c r="N96" s="77"/>
      <c r="O96" s="22"/>
      <c r="P96" s="22"/>
    </row>
    <row r="97" spans="1:16" x14ac:dyDescent="0.3">
      <c r="A97" s="87" t="s">
        <v>871</v>
      </c>
      <c r="B97" s="87" t="s">
        <v>899</v>
      </c>
      <c r="C97" s="22">
        <v>183</v>
      </c>
      <c r="D97" s="77">
        <v>41373</v>
      </c>
      <c r="E97" s="22"/>
      <c r="F97" s="22"/>
      <c r="G97" s="22" t="s">
        <v>49</v>
      </c>
      <c r="H97" s="22" t="s">
        <v>837</v>
      </c>
      <c r="I97" s="24" t="s">
        <v>410</v>
      </c>
      <c r="J97" s="22"/>
      <c r="K97" s="22" t="s">
        <v>766</v>
      </c>
      <c r="L97" s="22"/>
      <c r="M97" s="22"/>
      <c r="N97" s="77"/>
      <c r="O97" s="22"/>
      <c r="P97" s="22"/>
    </row>
    <row r="98" spans="1:16" x14ac:dyDescent="0.3">
      <c r="A98" s="87" t="s">
        <v>773</v>
      </c>
      <c r="B98" s="87" t="s">
        <v>900</v>
      </c>
      <c r="C98" s="22">
        <v>186</v>
      </c>
      <c r="D98" s="77">
        <v>41422</v>
      </c>
      <c r="E98" s="22"/>
      <c r="F98" s="22"/>
      <c r="G98" s="22" t="s">
        <v>101</v>
      </c>
      <c r="H98" s="79">
        <f>D98+365</f>
        <v>41787</v>
      </c>
      <c r="I98" s="24">
        <v>41392</v>
      </c>
      <c r="J98" s="22">
        <v>9</v>
      </c>
      <c r="K98" s="22" t="s">
        <v>766</v>
      </c>
      <c r="L98" s="22"/>
      <c r="M98" s="22">
        <v>1.3</v>
      </c>
      <c r="N98" s="77"/>
      <c r="O98" s="22"/>
      <c r="P98" s="22"/>
    </row>
    <row r="99" spans="1:16" x14ac:dyDescent="0.3">
      <c r="A99" s="87" t="s">
        <v>767</v>
      </c>
      <c r="B99" s="87" t="s">
        <v>901</v>
      </c>
      <c r="C99" s="22">
        <v>188</v>
      </c>
      <c r="D99" s="77">
        <v>41603</v>
      </c>
      <c r="E99" s="22"/>
      <c r="F99" s="22"/>
      <c r="G99" s="22" t="s">
        <v>101</v>
      </c>
      <c r="H99" s="79">
        <f>D99+365</f>
        <v>41968</v>
      </c>
      <c r="I99" s="24">
        <v>41404</v>
      </c>
      <c r="J99" s="22">
        <v>10</v>
      </c>
      <c r="K99" s="22" t="s">
        <v>766</v>
      </c>
      <c r="L99" s="22"/>
      <c r="M99" s="22">
        <v>0.6</v>
      </c>
      <c r="N99" s="77"/>
      <c r="O99" s="22"/>
      <c r="P99" s="22"/>
    </row>
    <row r="100" spans="1:16" x14ac:dyDescent="0.3">
      <c r="A100" s="87" t="s">
        <v>767</v>
      </c>
      <c r="B100" s="87" t="s">
        <v>902</v>
      </c>
      <c r="C100" s="22">
        <v>189</v>
      </c>
      <c r="D100" s="77">
        <v>41396</v>
      </c>
      <c r="E100" s="22"/>
      <c r="F100" s="22"/>
      <c r="G100" s="22" t="s">
        <v>131</v>
      </c>
      <c r="H100" s="79">
        <f>D100+365</f>
        <v>41761</v>
      </c>
      <c r="I100" s="24" t="s">
        <v>410</v>
      </c>
      <c r="J100" s="22">
        <v>2</v>
      </c>
      <c r="K100" s="22" t="s">
        <v>766</v>
      </c>
      <c r="L100" s="22"/>
      <c r="M100" s="22"/>
      <c r="N100" s="77"/>
      <c r="O100" s="22"/>
      <c r="P100" s="22"/>
    </row>
    <row r="101" spans="1:16" x14ac:dyDescent="0.3">
      <c r="A101" s="87" t="s">
        <v>767</v>
      </c>
      <c r="B101" s="87" t="s">
        <v>903</v>
      </c>
      <c r="C101" s="22">
        <v>189</v>
      </c>
      <c r="D101" s="77">
        <v>41662</v>
      </c>
      <c r="E101" s="22"/>
      <c r="F101" s="22"/>
      <c r="G101" s="22" t="s">
        <v>294</v>
      </c>
      <c r="H101" s="79">
        <f>D101+365</f>
        <v>42027</v>
      </c>
      <c r="I101" s="24">
        <v>42757</v>
      </c>
      <c r="J101" s="22"/>
      <c r="K101" s="22" t="s">
        <v>766</v>
      </c>
      <c r="L101" s="22"/>
      <c r="M101" s="22">
        <v>3.2</v>
      </c>
      <c r="N101" s="77"/>
      <c r="O101" s="22"/>
      <c r="P101" s="22"/>
    </row>
    <row r="102" spans="1:16" x14ac:dyDescent="0.3">
      <c r="A102" s="87" t="s">
        <v>904</v>
      </c>
      <c r="B102" s="87" t="s">
        <v>905</v>
      </c>
      <c r="C102" s="22">
        <v>190</v>
      </c>
      <c r="D102" s="77">
        <v>41571</v>
      </c>
      <c r="E102" s="22"/>
      <c r="F102" s="22"/>
      <c r="G102" s="22" t="s">
        <v>49</v>
      </c>
      <c r="H102" s="22" t="s">
        <v>837</v>
      </c>
      <c r="I102" s="24">
        <v>41298</v>
      </c>
      <c r="J102" s="22">
        <v>13</v>
      </c>
      <c r="K102" s="22" t="s">
        <v>766</v>
      </c>
      <c r="L102" s="22"/>
      <c r="M102" s="22">
        <v>14</v>
      </c>
      <c r="N102" s="77"/>
      <c r="O102" s="22"/>
      <c r="P102" s="22"/>
    </row>
    <row r="103" spans="1:16" x14ac:dyDescent="0.3">
      <c r="A103" s="87" t="s">
        <v>764</v>
      </c>
      <c r="B103" s="87" t="s">
        <v>906</v>
      </c>
      <c r="C103" s="22">
        <v>193</v>
      </c>
      <c r="D103" s="77">
        <v>40809</v>
      </c>
      <c r="E103" s="22"/>
      <c r="F103" s="22"/>
      <c r="G103" s="22" t="s">
        <v>49</v>
      </c>
      <c r="H103" s="79">
        <f t="shared" ref="H103:H115" si="6">D103+365</f>
        <v>41174</v>
      </c>
      <c r="I103" s="24" t="s">
        <v>410</v>
      </c>
      <c r="J103" s="22">
        <v>14</v>
      </c>
      <c r="K103" s="22" t="s">
        <v>766</v>
      </c>
      <c r="L103" s="22"/>
      <c r="M103" s="22"/>
      <c r="N103" s="77"/>
      <c r="O103" s="22"/>
      <c r="P103" s="22"/>
    </row>
    <row r="104" spans="1:16" x14ac:dyDescent="0.3">
      <c r="A104" s="87" t="s">
        <v>764</v>
      </c>
      <c r="B104" s="87" t="s">
        <v>907</v>
      </c>
      <c r="C104" s="22">
        <v>195</v>
      </c>
      <c r="D104" s="77">
        <v>41088</v>
      </c>
      <c r="E104" s="22"/>
      <c r="F104" s="22"/>
      <c r="G104" s="22" t="s">
        <v>49</v>
      </c>
      <c r="H104" s="79">
        <f t="shared" si="6"/>
        <v>41453</v>
      </c>
      <c r="I104" s="24">
        <v>42054</v>
      </c>
      <c r="J104" s="22">
        <v>14</v>
      </c>
      <c r="K104" s="22" t="s">
        <v>766</v>
      </c>
      <c r="L104" s="22"/>
      <c r="M104" s="22">
        <v>3.2</v>
      </c>
      <c r="N104" s="77"/>
      <c r="O104" s="22"/>
      <c r="P104" s="22"/>
    </row>
    <row r="105" spans="1:16" x14ac:dyDescent="0.3">
      <c r="A105" s="87" t="s">
        <v>767</v>
      </c>
      <c r="B105" s="87" t="s">
        <v>908</v>
      </c>
      <c r="C105" s="22">
        <v>201</v>
      </c>
      <c r="D105" s="77">
        <v>41445</v>
      </c>
      <c r="E105" s="22"/>
      <c r="F105" s="22"/>
      <c r="G105" s="22" t="s">
        <v>80</v>
      </c>
      <c r="H105" s="79">
        <f t="shared" si="6"/>
        <v>41810</v>
      </c>
      <c r="I105" s="24">
        <v>39207</v>
      </c>
      <c r="J105" s="22">
        <v>7</v>
      </c>
      <c r="K105" s="22" t="s">
        <v>766</v>
      </c>
      <c r="L105" s="22"/>
      <c r="M105" s="22">
        <v>1.3</v>
      </c>
      <c r="N105" s="77"/>
      <c r="O105" s="22"/>
      <c r="P105" s="22"/>
    </row>
    <row r="106" spans="1:16" x14ac:dyDescent="0.3">
      <c r="A106" s="87" t="s">
        <v>773</v>
      </c>
      <c r="B106" s="87" t="s">
        <v>909</v>
      </c>
      <c r="C106" s="22">
        <v>205</v>
      </c>
      <c r="D106" s="77">
        <v>40675</v>
      </c>
      <c r="E106" s="22"/>
      <c r="F106" s="22"/>
      <c r="G106" s="22" t="s">
        <v>157</v>
      </c>
      <c r="H106" s="79">
        <f t="shared" si="6"/>
        <v>41040</v>
      </c>
      <c r="I106" s="24">
        <v>41426</v>
      </c>
      <c r="J106" s="22">
        <v>1</v>
      </c>
      <c r="K106" s="22" t="s">
        <v>766</v>
      </c>
      <c r="L106" s="22" t="s">
        <v>910</v>
      </c>
      <c r="M106" s="22">
        <v>1.6</v>
      </c>
      <c r="N106" s="77"/>
      <c r="O106" s="22"/>
      <c r="P106" s="22"/>
    </row>
    <row r="107" spans="1:16" x14ac:dyDescent="0.3">
      <c r="A107" s="87" t="s">
        <v>767</v>
      </c>
      <c r="B107" s="87" t="s">
        <v>911</v>
      </c>
      <c r="C107" s="22">
        <v>207</v>
      </c>
      <c r="D107" s="77">
        <v>40779</v>
      </c>
      <c r="E107" s="22"/>
      <c r="F107" s="22"/>
      <c r="G107" s="22" t="s">
        <v>67</v>
      </c>
      <c r="H107" s="79">
        <f t="shared" si="6"/>
        <v>41144</v>
      </c>
      <c r="I107" s="24" t="s">
        <v>410</v>
      </c>
      <c r="J107" s="22">
        <v>10</v>
      </c>
      <c r="K107" s="22" t="s">
        <v>766</v>
      </c>
      <c r="L107" s="22"/>
      <c r="M107" s="22"/>
      <c r="N107" s="77"/>
      <c r="O107" s="22"/>
      <c r="P107" s="22"/>
    </row>
    <row r="108" spans="1:16" x14ac:dyDescent="0.3">
      <c r="A108" s="87" t="s">
        <v>767</v>
      </c>
      <c r="B108" s="87" t="s">
        <v>912</v>
      </c>
      <c r="C108" s="22">
        <v>209</v>
      </c>
      <c r="D108" s="77">
        <v>41393</v>
      </c>
      <c r="E108" s="22"/>
      <c r="F108" s="22"/>
      <c r="G108" s="22" t="s">
        <v>53</v>
      </c>
      <c r="H108" s="79">
        <f t="shared" si="6"/>
        <v>41758</v>
      </c>
      <c r="I108" s="24">
        <v>42650</v>
      </c>
      <c r="J108" s="22">
        <v>9</v>
      </c>
      <c r="K108" s="22" t="s">
        <v>766</v>
      </c>
      <c r="L108" s="22"/>
      <c r="M108" s="22">
        <v>2.2999999999999998</v>
      </c>
      <c r="N108" s="77">
        <v>37657</v>
      </c>
      <c r="O108" s="22">
        <v>67</v>
      </c>
      <c r="P108" s="22">
        <v>98</v>
      </c>
    </row>
    <row r="109" spans="1:16" x14ac:dyDescent="0.3">
      <c r="A109" s="87" t="s">
        <v>773</v>
      </c>
      <c r="B109" s="87" t="s">
        <v>913</v>
      </c>
      <c r="C109" s="22">
        <v>210</v>
      </c>
      <c r="D109" s="77">
        <v>41207</v>
      </c>
      <c r="E109" s="22"/>
      <c r="F109" s="22"/>
      <c r="G109" s="22" t="s">
        <v>101</v>
      </c>
      <c r="H109" s="79">
        <f t="shared" si="6"/>
        <v>41572</v>
      </c>
      <c r="I109" s="24">
        <v>36832</v>
      </c>
      <c r="J109" s="22">
        <v>10</v>
      </c>
      <c r="K109" s="22" t="s">
        <v>766</v>
      </c>
      <c r="L109" s="22" t="s">
        <v>914</v>
      </c>
      <c r="M109" s="22">
        <v>3.2</v>
      </c>
      <c r="N109" s="77"/>
      <c r="O109" s="22"/>
      <c r="P109" s="22"/>
    </row>
    <row r="110" spans="1:16" x14ac:dyDescent="0.3">
      <c r="A110" s="87" t="s">
        <v>773</v>
      </c>
      <c r="B110" s="87" t="s">
        <v>915</v>
      </c>
      <c r="C110" s="22">
        <v>214</v>
      </c>
      <c r="D110" s="77">
        <v>40065</v>
      </c>
      <c r="E110" s="22"/>
      <c r="F110" s="22"/>
      <c r="G110" s="22" t="s">
        <v>61</v>
      </c>
      <c r="H110" s="79">
        <f t="shared" si="6"/>
        <v>40430</v>
      </c>
      <c r="I110" s="24" t="s">
        <v>410</v>
      </c>
      <c r="J110" s="22">
        <v>0</v>
      </c>
      <c r="K110" s="22" t="s">
        <v>766</v>
      </c>
      <c r="L110" s="22" t="s">
        <v>916</v>
      </c>
      <c r="M110" s="22"/>
      <c r="N110" s="77"/>
      <c r="O110" s="22"/>
      <c r="P110" s="22"/>
    </row>
    <row r="111" spans="1:16" x14ac:dyDescent="0.3">
      <c r="A111" s="87" t="s">
        <v>776</v>
      </c>
      <c r="B111" s="87" t="s">
        <v>917</v>
      </c>
      <c r="C111" s="22">
        <v>217</v>
      </c>
      <c r="D111" s="77">
        <v>41366</v>
      </c>
      <c r="E111" s="22"/>
      <c r="F111" s="22"/>
      <c r="G111" s="22" t="s">
        <v>95</v>
      </c>
      <c r="H111" s="79">
        <f t="shared" si="6"/>
        <v>41731</v>
      </c>
      <c r="I111" s="24">
        <v>41153</v>
      </c>
      <c r="J111" s="22">
        <v>5</v>
      </c>
      <c r="K111" s="22" t="s">
        <v>766</v>
      </c>
      <c r="L111" s="22"/>
      <c r="M111" s="22">
        <v>1.4</v>
      </c>
      <c r="N111" s="77"/>
      <c r="O111" s="22"/>
      <c r="P111" s="22"/>
    </row>
    <row r="112" spans="1:16" x14ac:dyDescent="0.3">
      <c r="A112" s="87" t="s">
        <v>773</v>
      </c>
      <c r="B112" s="87" t="s">
        <v>918</v>
      </c>
      <c r="C112" s="22">
        <v>218</v>
      </c>
      <c r="D112" s="77">
        <v>41513</v>
      </c>
      <c r="E112" s="22"/>
      <c r="F112" s="22"/>
      <c r="G112" s="22" t="s">
        <v>197</v>
      </c>
      <c r="H112" s="79">
        <f t="shared" si="6"/>
        <v>41878</v>
      </c>
      <c r="I112" s="24">
        <v>40265</v>
      </c>
      <c r="J112" s="22">
        <v>1</v>
      </c>
      <c r="K112" s="22" t="s">
        <v>766</v>
      </c>
      <c r="L112" s="22" t="s">
        <v>919</v>
      </c>
      <c r="M112" s="22">
        <v>3.1</v>
      </c>
      <c r="N112" s="77"/>
      <c r="O112" s="22"/>
      <c r="P112" s="22"/>
    </row>
    <row r="113" spans="1:16" x14ac:dyDescent="0.3">
      <c r="A113" s="87" t="s">
        <v>767</v>
      </c>
      <c r="B113" s="87" t="s">
        <v>920</v>
      </c>
      <c r="C113" s="22">
        <v>220</v>
      </c>
      <c r="D113" s="77">
        <v>41326</v>
      </c>
      <c r="E113" s="22"/>
      <c r="F113" s="22"/>
      <c r="G113" s="22" t="s">
        <v>921</v>
      </c>
      <c r="H113" s="79">
        <f t="shared" si="6"/>
        <v>41691</v>
      </c>
      <c r="I113" s="24">
        <v>42611</v>
      </c>
      <c r="J113" s="22">
        <v>5</v>
      </c>
      <c r="K113" s="22" t="s">
        <v>766</v>
      </c>
      <c r="L113" s="22"/>
      <c r="M113" s="22">
        <v>2.2000000000000002</v>
      </c>
      <c r="N113" s="77"/>
      <c r="O113" s="22"/>
      <c r="P113" s="22"/>
    </row>
    <row r="114" spans="1:16" x14ac:dyDescent="0.3">
      <c r="A114" s="87" t="s">
        <v>767</v>
      </c>
      <c r="B114" s="87" t="s">
        <v>922</v>
      </c>
      <c r="C114" s="22">
        <v>221</v>
      </c>
      <c r="D114" s="77">
        <v>41277</v>
      </c>
      <c r="E114" s="22"/>
      <c r="F114" s="22"/>
      <c r="G114" s="22" t="s">
        <v>101</v>
      </c>
      <c r="H114" s="79">
        <f t="shared" si="6"/>
        <v>41642</v>
      </c>
      <c r="I114" s="24" t="s">
        <v>410</v>
      </c>
      <c r="J114" s="22">
        <v>10</v>
      </c>
      <c r="K114" s="22" t="s">
        <v>766</v>
      </c>
      <c r="L114" s="22" t="s">
        <v>923</v>
      </c>
      <c r="M114" s="22"/>
      <c r="N114" s="77"/>
      <c r="O114" s="22"/>
      <c r="P114" s="22"/>
    </row>
    <row r="115" spans="1:16" x14ac:dyDescent="0.3">
      <c r="A115" s="87" t="s">
        <v>21</v>
      </c>
      <c r="B115" s="87" t="s">
        <v>112</v>
      </c>
      <c r="C115" s="22">
        <v>222</v>
      </c>
      <c r="D115" s="77">
        <v>41854</v>
      </c>
      <c r="E115" s="22">
        <v>491383</v>
      </c>
      <c r="F115" s="22" t="s">
        <v>829</v>
      </c>
      <c r="G115" s="22" t="s">
        <v>101</v>
      </c>
      <c r="H115" s="79">
        <f t="shared" si="6"/>
        <v>42219</v>
      </c>
      <c r="I115" s="23">
        <v>41183</v>
      </c>
      <c r="J115" s="22">
        <v>2.5299999999999998</v>
      </c>
      <c r="K115" s="22"/>
      <c r="L115" s="22"/>
      <c r="M115" s="22">
        <v>1.2</v>
      </c>
      <c r="N115" s="22"/>
      <c r="O115" s="22"/>
      <c r="P115" s="22"/>
    </row>
    <row r="116" spans="1:16" x14ac:dyDescent="0.3">
      <c r="A116" s="87" t="s">
        <v>793</v>
      </c>
      <c r="B116" s="87" t="s">
        <v>844</v>
      </c>
      <c r="C116" s="22">
        <v>226</v>
      </c>
      <c r="D116" s="77">
        <v>41540</v>
      </c>
      <c r="E116" s="22"/>
      <c r="F116" s="22"/>
      <c r="G116" s="22" t="s">
        <v>53</v>
      </c>
      <c r="H116" s="22" t="s">
        <v>895</v>
      </c>
      <c r="I116" s="24" t="s">
        <v>410</v>
      </c>
      <c r="J116" s="22">
        <v>9</v>
      </c>
      <c r="K116" s="22" t="s">
        <v>766</v>
      </c>
      <c r="L116" s="22"/>
      <c r="M116" s="22"/>
      <c r="N116" s="77">
        <v>37692</v>
      </c>
      <c r="O116" s="22">
        <v>67</v>
      </c>
      <c r="P116" s="22">
        <v>53.45</v>
      </c>
    </row>
    <row r="117" spans="1:16" x14ac:dyDescent="0.3">
      <c r="A117" s="87" t="s">
        <v>865</v>
      </c>
      <c r="B117" s="87" t="s">
        <v>924</v>
      </c>
      <c r="C117" s="22">
        <v>229</v>
      </c>
      <c r="D117" s="77">
        <v>41521</v>
      </c>
      <c r="E117" s="22"/>
      <c r="F117" s="22"/>
      <c r="G117" s="22" t="s">
        <v>98</v>
      </c>
      <c r="H117" s="79">
        <f t="shared" ref="H117:H126" si="7">D117+365</f>
        <v>41886</v>
      </c>
      <c r="I117" s="24" t="s">
        <v>410</v>
      </c>
      <c r="J117" s="22">
        <v>11</v>
      </c>
      <c r="K117" s="22" t="s">
        <v>766</v>
      </c>
      <c r="L117" s="22"/>
      <c r="M117" s="22"/>
      <c r="N117" s="77"/>
      <c r="O117" s="22"/>
      <c r="P117" s="22"/>
    </row>
    <row r="118" spans="1:16" x14ac:dyDescent="0.3">
      <c r="A118" s="87" t="s">
        <v>773</v>
      </c>
      <c r="B118" s="87" t="s">
        <v>925</v>
      </c>
      <c r="C118" s="22">
        <v>236</v>
      </c>
      <c r="D118" s="77">
        <v>41346</v>
      </c>
      <c r="E118" s="22"/>
      <c r="F118" s="22"/>
      <c r="G118" s="22" t="s">
        <v>49</v>
      </c>
      <c r="H118" s="79">
        <f t="shared" si="7"/>
        <v>41711</v>
      </c>
      <c r="I118" s="24" t="s">
        <v>410</v>
      </c>
      <c r="J118" s="22">
        <v>13</v>
      </c>
      <c r="K118" s="22" t="s">
        <v>800</v>
      </c>
      <c r="L118" s="22"/>
      <c r="M118" s="22"/>
      <c r="N118" s="77"/>
      <c r="O118" s="22"/>
      <c r="P118" s="22"/>
    </row>
    <row r="119" spans="1:16" x14ac:dyDescent="0.3">
      <c r="A119" s="87" t="s">
        <v>926</v>
      </c>
      <c r="B119" s="87" t="s">
        <v>927</v>
      </c>
      <c r="C119" s="22">
        <v>244</v>
      </c>
      <c r="D119" s="77">
        <v>41288</v>
      </c>
      <c r="E119" s="22"/>
      <c r="F119" s="22"/>
      <c r="G119" s="22" t="s">
        <v>49</v>
      </c>
      <c r="H119" s="79">
        <f t="shared" si="7"/>
        <v>41653</v>
      </c>
      <c r="I119" s="24">
        <v>41118</v>
      </c>
      <c r="J119" s="22">
        <v>13</v>
      </c>
      <c r="K119" s="22" t="s">
        <v>766</v>
      </c>
      <c r="L119" s="22"/>
      <c r="M119" s="22">
        <v>2.5</v>
      </c>
      <c r="N119" s="77"/>
      <c r="O119" s="22"/>
      <c r="P119" s="22"/>
    </row>
    <row r="120" spans="1:16" x14ac:dyDescent="0.3">
      <c r="A120" s="87" t="s">
        <v>773</v>
      </c>
      <c r="B120" s="87" t="s">
        <v>928</v>
      </c>
      <c r="C120" s="22">
        <v>249</v>
      </c>
      <c r="D120" s="77">
        <v>41338</v>
      </c>
      <c r="E120" s="22"/>
      <c r="F120" s="22"/>
      <c r="G120" s="22" t="s">
        <v>101</v>
      </c>
      <c r="H120" s="79">
        <f t="shared" si="7"/>
        <v>41703</v>
      </c>
      <c r="I120" s="24">
        <v>41398</v>
      </c>
      <c r="J120" s="22">
        <v>10</v>
      </c>
      <c r="K120" s="22" t="s">
        <v>766</v>
      </c>
      <c r="L120" s="22"/>
      <c r="M120" s="22">
        <v>1.2</v>
      </c>
      <c r="N120" s="77"/>
      <c r="O120" s="22"/>
      <c r="P120" s="22"/>
    </row>
    <row r="121" spans="1:16" x14ac:dyDescent="0.3">
      <c r="A121" s="87" t="s">
        <v>883</v>
      </c>
      <c r="B121" s="87" t="s">
        <v>929</v>
      </c>
      <c r="C121" s="22">
        <v>251</v>
      </c>
      <c r="D121" s="77">
        <v>41276</v>
      </c>
      <c r="E121" s="22"/>
      <c r="F121" s="22"/>
      <c r="G121" s="22" t="s">
        <v>47</v>
      </c>
      <c r="H121" s="79">
        <f t="shared" si="7"/>
        <v>41641</v>
      </c>
      <c r="I121" s="24">
        <v>39641</v>
      </c>
      <c r="J121" s="22">
        <v>11</v>
      </c>
      <c r="K121" s="22" t="s">
        <v>766</v>
      </c>
      <c r="L121" s="22"/>
      <c r="M121" s="22">
        <v>1.2</v>
      </c>
      <c r="N121" s="77"/>
      <c r="O121" s="22"/>
      <c r="P121" s="22"/>
    </row>
    <row r="122" spans="1:16" x14ac:dyDescent="0.3">
      <c r="A122" s="87" t="s">
        <v>767</v>
      </c>
      <c r="B122" s="87" t="s">
        <v>930</v>
      </c>
      <c r="C122" s="22">
        <v>259</v>
      </c>
      <c r="D122" s="77">
        <v>41309</v>
      </c>
      <c r="E122" s="22"/>
      <c r="F122" s="22"/>
      <c r="G122" s="22" t="s">
        <v>39</v>
      </c>
      <c r="H122" s="79">
        <f t="shared" si="7"/>
        <v>41674</v>
      </c>
      <c r="I122" s="24" t="s">
        <v>410</v>
      </c>
      <c r="J122" s="22">
        <v>2</v>
      </c>
      <c r="K122" s="22" t="s">
        <v>766</v>
      </c>
      <c r="L122" s="22"/>
      <c r="M122" s="22"/>
      <c r="N122" s="77"/>
      <c r="O122" s="22"/>
      <c r="P122" s="22"/>
    </row>
    <row r="123" spans="1:16" x14ac:dyDescent="0.3">
      <c r="A123" s="87" t="s">
        <v>767</v>
      </c>
      <c r="B123" s="87" t="s">
        <v>931</v>
      </c>
      <c r="C123" s="22">
        <v>267</v>
      </c>
      <c r="D123" s="77">
        <v>40966</v>
      </c>
      <c r="E123" s="22"/>
      <c r="F123" s="22"/>
      <c r="G123" s="22" t="s">
        <v>101</v>
      </c>
      <c r="H123" s="79">
        <f t="shared" si="7"/>
        <v>41331</v>
      </c>
      <c r="I123" s="24">
        <v>41406</v>
      </c>
      <c r="J123" s="22"/>
      <c r="K123" s="22" t="s">
        <v>766</v>
      </c>
      <c r="L123" s="22"/>
      <c r="M123" s="22">
        <v>0.8</v>
      </c>
      <c r="N123" s="77"/>
      <c r="O123" s="22"/>
      <c r="P123" s="22"/>
    </row>
    <row r="124" spans="1:16" x14ac:dyDescent="0.3">
      <c r="A124" s="87" t="s">
        <v>767</v>
      </c>
      <c r="B124" s="87" t="s">
        <v>932</v>
      </c>
      <c r="C124" s="22">
        <v>268</v>
      </c>
      <c r="D124" s="77">
        <v>41505</v>
      </c>
      <c r="E124" s="22"/>
      <c r="F124" s="22"/>
      <c r="G124" s="22" t="s">
        <v>98</v>
      </c>
      <c r="H124" s="79">
        <f t="shared" si="7"/>
        <v>41870</v>
      </c>
      <c r="I124" s="24" t="s">
        <v>410</v>
      </c>
      <c r="J124" s="22">
        <v>12</v>
      </c>
      <c r="K124" s="22" t="s">
        <v>766</v>
      </c>
      <c r="L124" s="22"/>
      <c r="M124" s="22"/>
      <c r="N124" s="77"/>
      <c r="O124" s="22"/>
      <c r="P124" s="22"/>
    </row>
    <row r="125" spans="1:16" x14ac:dyDescent="0.3">
      <c r="A125" s="87" t="s">
        <v>767</v>
      </c>
      <c r="B125" s="87" t="s">
        <v>785</v>
      </c>
      <c r="C125" s="22">
        <v>270</v>
      </c>
      <c r="D125" s="77">
        <v>41380</v>
      </c>
      <c r="E125" s="22"/>
      <c r="F125" s="22"/>
      <c r="G125" s="22" t="s">
        <v>817</v>
      </c>
      <c r="H125" s="79">
        <f t="shared" si="7"/>
        <v>41745</v>
      </c>
      <c r="I125" s="24">
        <v>39998</v>
      </c>
      <c r="J125" s="22">
        <v>5</v>
      </c>
      <c r="K125" s="22" t="s">
        <v>766</v>
      </c>
      <c r="L125" s="22"/>
      <c r="M125" s="22">
        <v>1.7</v>
      </c>
      <c r="N125" s="77"/>
      <c r="O125" s="22"/>
      <c r="P125" s="22"/>
    </row>
    <row r="126" spans="1:16" x14ac:dyDescent="0.3">
      <c r="A126" s="87" t="s">
        <v>767</v>
      </c>
      <c r="B126" s="87" t="s">
        <v>933</v>
      </c>
      <c r="C126" s="22">
        <v>271</v>
      </c>
      <c r="D126" s="77">
        <v>41375</v>
      </c>
      <c r="E126" s="22"/>
      <c r="F126" s="22"/>
      <c r="G126" s="22" t="s">
        <v>101</v>
      </c>
      <c r="H126" s="79">
        <f t="shared" si="7"/>
        <v>41740</v>
      </c>
      <c r="I126" s="24">
        <v>41508</v>
      </c>
      <c r="J126" s="22">
        <v>10</v>
      </c>
      <c r="K126" s="22" t="s">
        <v>766</v>
      </c>
      <c r="L126" s="22" t="s">
        <v>934</v>
      </c>
      <c r="M126" s="22">
        <v>1.2</v>
      </c>
      <c r="N126" s="77"/>
      <c r="O126" s="22"/>
      <c r="P126" s="22"/>
    </row>
    <row r="127" spans="1:16" x14ac:dyDescent="0.3">
      <c r="A127" s="87" t="s">
        <v>935</v>
      </c>
      <c r="B127" s="87" t="s">
        <v>936</v>
      </c>
      <c r="C127" s="22">
        <v>272</v>
      </c>
      <c r="D127" s="77">
        <v>41306</v>
      </c>
      <c r="E127" s="22"/>
      <c r="F127" s="22"/>
      <c r="G127" s="22" t="s">
        <v>39</v>
      </c>
      <c r="H127" s="22" t="s">
        <v>782</v>
      </c>
      <c r="I127" s="24">
        <v>40229</v>
      </c>
      <c r="J127" s="22">
        <v>3</v>
      </c>
      <c r="K127" s="22" t="s">
        <v>766</v>
      </c>
      <c r="L127" s="22"/>
      <c r="M127" s="22">
        <v>1.9</v>
      </c>
      <c r="N127" s="77"/>
      <c r="O127" s="22"/>
      <c r="P127" s="22"/>
    </row>
    <row r="128" spans="1:16" x14ac:dyDescent="0.3">
      <c r="A128" s="87" t="s">
        <v>937</v>
      </c>
      <c r="B128" s="87" t="s">
        <v>938</v>
      </c>
      <c r="C128" s="22">
        <v>273</v>
      </c>
      <c r="D128" s="77">
        <v>41502</v>
      </c>
      <c r="E128" s="22"/>
      <c r="F128" s="22"/>
      <c r="G128" s="22" t="s">
        <v>98</v>
      </c>
      <c r="H128" s="79">
        <f>D128+365</f>
        <v>41867</v>
      </c>
      <c r="I128" s="24" t="s">
        <v>410</v>
      </c>
      <c r="J128" s="22">
        <v>11</v>
      </c>
      <c r="K128" s="22" t="s">
        <v>766</v>
      </c>
      <c r="L128" s="22"/>
      <c r="M128" s="22"/>
      <c r="N128" s="77"/>
      <c r="O128" s="22"/>
      <c r="P128" s="22"/>
    </row>
    <row r="129" spans="1:16" x14ac:dyDescent="0.3">
      <c r="A129" s="87" t="s">
        <v>869</v>
      </c>
      <c r="B129" s="87" t="s">
        <v>939</v>
      </c>
      <c r="C129" s="22">
        <v>274</v>
      </c>
      <c r="D129" s="77">
        <v>41297</v>
      </c>
      <c r="E129" s="22"/>
      <c r="F129" s="22"/>
      <c r="G129" s="22" t="s">
        <v>67</v>
      </c>
      <c r="H129" s="79">
        <f>D129+365</f>
        <v>41662</v>
      </c>
      <c r="I129" s="24">
        <v>37522</v>
      </c>
      <c r="J129" s="22">
        <v>9</v>
      </c>
      <c r="K129" s="22" t="s">
        <v>766</v>
      </c>
      <c r="L129" s="22"/>
      <c r="M129" s="22">
        <v>1.3</v>
      </c>
      <c r="N129" s="77"/>
      <c r="O129" s="22"/>
      <c r="P129" s="22"/>
    </row>
    <row r="130" spans="1:16" x14ac:dyDescent="0.3">
      <c r="A130" s="87" t="s">
        <v>767</v>
      </c>
      <c r="B130" s="87" t="s">
        <v>88</v>
      </c>
      <c r="C130" s="22">
        <v>276</v>
      </c>
      <c r="D130" s="77">
        <v>41374</v>
      </c>
      <c r="E130" s="22"/>
      <c r="F130" s="22"/>
      <c r="G130" s="22" t="s">
        <v>101</v>
      </c>
      <c r="H130" s="79">
        <f>D130+365</f>
        <v>41739</v>
      </c>
      <c r="I130" s="24">
        <v>41397</v>
      </c>
      <c r="J130" s="22">
        <v>10</v>
      </c>
      <c r="K130" s="22" t="s">
        <v>766</v>
      </c>
      <c r="L130" s="22"/>
      <c r="M130" s="22">
        <v>1.3</v>
      </c>
      <c r="N130" s="77"/>
      <c r="O130" s="22"/>
      <c r="P130" s="22"/>
    </row>
    <row r="131" spans="1:16" x14ac:dyDescent="0.3">
      <c r="A131" s="87" t="s">
        <v>773</v>
      </c>
      <c r="B131" s="87" t="s">
        <v>940</v>
      </c>
      <c r="C131" s="22">
        <v>278</v>
      </c>
      <c r="D131" s="77">
        <v>41311</v>
      </c>
      <c r="E131" s="22"/>
      <c r="F131" s="22"/>
      <c r="G131" s="22" t="s">
        <v>101</v>
      </c>
      <c r="H131" s="79">
        <f>D131+365</f>
        <v>41676</v>
      </c>
      <c r="I131" s="24">
        <v>37724</v>
      </c>
      <c r="J131" s="22">
        <v>10</v>
      </c>
      <c r="K131" s="22" t="s">
        <v>766</v>
      </c>
      <c r="L131" s="22" t="s">
        <v>941</v>
      </c>
      <c r="M131" s="22">
        <v>2.6</v>
      </c>
      <c r="N131" s="77"/>
      <c r="O131" s="22"/>
      <c r="P131" s="22"/>
    </row>
    <row r="132" spans="1:16" x14ac:dyDescent="0.3">
      <c r="A132" s="87" t="s">
        <v>869</v>
      </c>
      <c r="B132" s="87" t="s">
        <v>942</v>
      </c>
      <c r="C132" s="22">
        <v>280</v>
      </c>
      <c r="D132" s="77">
        <v>41597</v>
      </c>
      <c r="E132" s="22"/>
      <c r="F132" s="22"/>
      <c r="G132" s="22" t="s">
        <v>49</v>
      </c>
      <c r="H132" s="79">
        <f>D132+365</f>
        <v>41962</v>
      </c>
      <c r="I132" s="24">
        <v>42513</v>
      </c>
      <c r="J132" s="22">
        <v>13</v>
      </c>
      <c r="K132" s="22" t="s">
        <v>766</v>
      </c>
      <c r="L132" s="22"/>
      <c r="M132" s="22">
        <v>2.8</v>
      </c>
      <c r="N132" s="77"/>
      <c r="O132" s="22"/>
      <c r="P132" s="22"/>
    </row>
    <row r="133" spans="1:16" x14ac:dyDescent="0.3">
      <c r="A133" s="87" t="s">
        <v>776</v>
      </c>
      <c r="B133" s="87" t="s">
        <v>943</v>
      </c>
      <c r="C133" s="22">
        <v>282</v>
      </c>
      <c r="D133" s="77">
        <v>43200</v>
      </c>
      <c r="E133" s="22">
        <v>900754</v>
      </c>
      <c r="F133" s="22" t="s">
        <v>301</v>
      </c>
      <c r="G133" s="22" t="s">
        <v>82</v>
      </c>
      <c r="H133" s="79">
        <v>43556</v>
      </c>
      <c r="I133" s="24">
        <v>44287</v>
      </c>
      <c r="J133" s="22"/>
      <c r="K133" s="22"/>
      <c r="L133" s="22"/>
      <c r="M133" s="22">
        <v>0.8</v>
      </c>
      <c r="N133" s="77"/>
      <c r="O133" s="22"/>
      <c r="P133" s="22"/>
    </row>
    <row r="134" spans="1:16" x14ac:dyDescent="0.3">
      <c r="A134" s="87" t="s">
        <v>869</v>
      </c>
      <c r="B134" s="87" t="s">
        <v>944</v>
      </c>
      <c r="C134" s="22">
        <v>283</v>
      </c>
      <c r="D134" s="77">
        <v>41281</v>
      </c>
      <c r="E134" s="22"/>
      <c r="F134" s="22"/>
      <c r="G134" s="22" t="s">
        <v>49</v>
      </c>
      <c r="H134" s="79">
        <f>D134+365</f>
        <v>41646</v>
      </c>
      <c r="I134" s="24">
        <v>41119</v>
      </c>
      <c r="J134" s="22">
        <v>13</v>
      </c>
      <c r="K134" s="22" t="s">
        <v>766</v>
      </c>
      <c r="L134" s="22"/>
      <c r="M134" s="22">
        <v>1.2</v>
      </c>
      <c r="N134" s="77">
        <v>39570</v>
      </c>
      <c r="O134" s="22">
        <v>57</v>
      </c>
      <c r="P134" s="22">
        <v>99.5</v>
      </c>
    </row>
    <row r="135" spans="1:16" x14ac:dyDescent="0.3">
      <c r="A135" s="87" t="s">
        <v>776</v>
      </c>
      <c r="B135" s="87" t="s">
        <v>945</v>
      </c>
      <c r="C135" s="22">
        <v>285</v>
      </c>
      <c r="D135" s="77">
        <v>41577</v>
      </c>
      <c r="E135" s="22"/>
      <c r="F135" s="22"/>
      <c r="G135" s="22" t="s">
        <v>775</v>
      </c>
      <c r="H135" s="22" t="s">
        <v>946</v>
      </c>
      <c r="I135" s="24" t="s">
        <v>410</v>
      </c>
      <c r="J135" s="22"/>
      <c r="K135" s="22" t="s">
        <v>766</v>
      </c>
      <c r="L135" s="22" t="s">
        <v>947</v>
      </c>
      <c r="M135" s="22"/>
      <c r="N135" s="77"/>
      <c r="O135" s="22"/>
      <c r="P135" s="22"/>
    </row>
    <row r="136" spans="1:16" x14ac:dyDescent="0.3">
      <c r="A136" s="87" t="s">
        <v>948</v>
      </c>
      <c r="B136" s="87" t="s">
        <v>949</v>
      </c>
      <c r="C136" s="22">
        <v>287</v>
      </c>
      <c r="D136" s="77">
        <v>40288</v>
      </c>
      <c r="E136" s="22"/>
      <c r="F136" s="22"/>
      <c r="G136" s="22" t="s">
        <v>25</v>
      </c>
      <c r="H136" s="22" t="s">
        <v>837</v>
      </c>
      <c r="I136" s="24" t="s">
        <v>410</v>
      </c>
      <c r="J136" s="22">
        <v>6</v>
      </c>
      <c r="K136" s="22" t="s">
        <v>800</v>
      </c>
      <c r="L136" s="22"/>
      <c r="M136" s="22"/>
      <c r="N136" s="77"/>
      <c r="O136" s="22"/>
      <c r="P136" s="22"/>
    </row>
    <row r="137" spans="1:16" x14ac:dyDescent="0.3">
      <c r="A137" s="87" t="s">
        <v>848</v>
      </c>
      <c r="B137" s="87" t="s">
        <v>950</v>
      </c>
      <c r="C137" s="22">
        <v>289</v>
      </c>
      <c r="D137" s="77">
        <v>41306</v>
      </c>
      <c r="E137" s="22"/>
      <c r="F137" s="22"/>
      <c r="G137" s="22" t="s">
        <v>39</v>
      </c>
      <c r="H137" s="79">
        <f>D137+365</f>
        <v>41671</v>
      </c>
      <c r="I137" s="24" t="s">
        <v>410</v>
      </c>
      <c r="J137" s="22"/>
      <c r="K137" s="22" t="s">
        <v>766</v>
      </c>
      <c r="L137" s="22" t="s">
        <v>951</v>
      </c>
      <c r="M137" s="22"/>
      <c r="N137" s="77"/>
      <c r="O137" s="22"/>
      <c r="P137" s="22"/>
    </row>
    <row r="138" spans="1:16" x14ac:dyDescent="0.3">
      <c r="A138" s="87" t="s">
        <v>776</v>
      </c>
      <c r="B138" s="87" t="s">
        <v>952</v>
      </c>
      <c r="C138" s="22">
        <v>295</v>
      </c>
      <c r="D138" s="77">
        <v>41505</v>
      </c>
      <c r="E138" s="22"/>
      <c r="F138" s="22"/>
      <c r="G138" s="22" t="s">
        <v>49</v>
      </c>
      <c r="H138" s="22" t="s">
        <v>953</v>
      </c>
      <c r="I138" s="24" t="s">
        <v>410</v>
      </c>
      <c r="J138" s="22">
        <v>0</v>
      </c>
      <c r="K138" s="22" t="s">
        <v>766</v>
      </c>
      <c r="L138" s="22" t="s">
        <v>954</v>
      </c>
      <c r="M138" s="22"/>
      <c r="N138" s="77"/>
      <c r="O138" s="22"/>
      <c r="P138" s="22"/>
    </row>
    <row r="139" spans="1:16" x14ac:dyDescent="0.3">
      <c r="A139" s="87" t="s">
        <v>776</v>
      </c>
      <c r="B139" s="87" t="s">
        <v>955</v>
      </c>
      <c r="C139" s="22">
        <v>298</v>
      </c>
      <c r="D139" s="77">
        <v>41619</v>
      </c>
      <c r="E139" s="22"/>
      <c r="F139" s="22"/>
      <c r="G139" s="22" t="s">
        <v>49</v>
      </c>
      <c r="H139" s="79">
        <f>D139+365</f>
        <v>41984</v>
      </c>
      <c r="I139" s="24" t="s">
        <v>410</v>
      </c>
      <c r="J139" s="22"/>
      <c r="K139" s="22" t="s">
        <v>766</v>
      </c>
      <c r="L139" s="22" t="s">
        <v>956</v>
      </c>
      <c r="M139" s="22"/>
      <c r="N139" s="77"/>
      <c r="O139" s="22"/>
      <c r="P139" s="22"/>
    </row>
    <row r="140" spans="1:16" x14ac:dyDescent="0.3">
      <c r="A140" s="87" t="s">
        <v>957</v>
      </c>
      <c r="B140" s="87" t="s">
        <v>806</v>
      </c>
      <c r="C140" s="22">
        <v>302</v>
      </c>
      <c r="D140" s="77">
        <v>40200</v>
      </c>
      <c r="E140" s="22"/>
      <c r="F140" s="22"/>
      <c r="G140" s="22" t="s">
        <v>958</v>
      </c>
      <c r="H140" s="79">
        <f>D140+365</f>
        <v>40565</v>
      </c>
      <c r="I140" s="24" t="s">
        <v>410</v>
      </c>
      <c r="J140" s="22">
        <v>10</v>
      </c>
      <c r="K140" s="22" t="s">
        <v>959</v>
      </c>
      <c r="L140" s="22"/>
      <c r="M140" s="22"/>
      <c r="N140" s="77"/>
      <c r="O140" s="22"/>
      <c r="P140" s="22"/>
    </row>
    <row r="141" spans="1:16" x14ac:dyDescent="0.3">
      <c r="A141" s="87" t="s">
        <v>891</v>
      </c>
      <c r="B141" s="87" t="s">
        <v>960</v>
      </c>
      <c r="C141" s="22">
        <v>303</v>
      </c>
      <c r="D141" s="77">
        <v>41514</v>
      </c>
      <c r="E141" s="22"/>
      <c r="F141" s="22"/>
      <c r="G141" s="22" t="s">
        <v>82</v>
      </c>
      <c r="H141" s="22" t="s">
        <v>799</v>
      </c>
      <c r="I141" s="24" t="s">
        <v>410</v>
      </c>
      <c r="J141" s="22"/>
      <c r="K141" s="22"/>
      <c r="L141" s="22"/>
      <c r="M141" s="22"/>
      <c r="N141" s="77"/>
      <c r="O141" s="22"/>
      <c r="P141" s="22"/>
    </row>
    <row r="142" spans="1:16" x14ac:dyDescent="0.3">
      <c r="A142" s="87" t="s">
        <v>891</v>
      </c>
      <c r="B142" s="87" t="s">
        <v>961</v>
      </c>
      <c r="C142" s="22">
        <v>304</v>
      </c>
      <c r="D142" s="77">
        <v>41282</v>
      </c>
      <c r="E142" s="22"/>
      <c r="F142" s="22"/>
      <c r="G142" s="22" t="s">
        <v>95</v>
      </c>
      <c r="H142" s="22" t="s">
        <v>946</v>
      </c>
      <c r="I142" s="24">
        <v>42272</v>
      </c>
      <c r="J142" s="22">
        <v>5</v>
      </c>
      <c r="K142" s="22" t="s">
        <v>766</v>
      </c>
      <c r="L142" s="22"/>
      <c r="M142" s="22">
        <v>3.6</v>
      </c>
      <c r="N142" s="77"/>
      <c r="O142" s="22"/>
      <c r="P142" s="22"/>
    </row>
    <row r="143" spans="1:16" x14ac:dyDescent="0.3">
      <c r="A143" s="87" t="s">
        <v>962</v>
      </c>
      <c r="B143" s="87" t="s">
        <v>963</v>
      </c>
      <c r="C143" s="22">
        <v>307</v>
      </c>
      <c r="D143" s="77">
        <v>41429</v>
      </c>
      <c r="E143" s="22"/>
      <c r="F143" s="22"/>
      <c r="G143" s="22" t="s">
        <v>98</v>
      </c>
      <c r="H143" s="79">
        <f>D143+365</f>
        <v>41794</v>
      </c>
      <c r="I143" s="24" t="s">
        <v>410</v>
      </c>
      <c r="J143" s="22">
        <v>13</v>
      </c>
      <c r="K143" s="22" t="s">
        <v>766</v>
      </c>
      <c r="L143" s="22" t="s">
        <v>964</v>
      </c>
      <c r="M143" s="22"/>
      <c r="N143" s="77">
        <v>40632</v>
      </c>
      <c r="O143" s="22">
        <v>57</v>
      </c>
      <c r="P143" s="22">
        <v>95</v>
      </c>
    </row>
    <row r="144" spans="1:16" x14ac:dyDescent="0.3">
      <c r="A144" s="87" t="s">
        <v>965</v>
      </c>
      <c r="B144" s="87" t="s">
        <v>966</v>
      </c>
      <c r="C144" s="22">
        <v>311</v>
      </c>
      <c r="D144" s="77">
        <v>41201</v>
      </c>
      <c r="E144" s="22"/>
      <c r="F144" s="22"/>
      <c r="G144" s="22" t="s">
        <v>98</v>
      </c>
      <c r="H144" s="79">
        <f>D144+365</f>
        <v>41566</v>
      </c>
      <c r="I144" s="24" t="s">
        <v>410</v>
      </c>
      <c r="J144" s="22">
        <v>12</v>
      </c>
      <c r="K144" s="22" t="s">
        <v>766</v>
      </c>
      <c r="L144" s="22"/>
      <c r="M144" s="22"/>
      <c r="N144" s="77"/>
      <c r="O144" s="22"/>
      <c r="P144" s="22"/>
    </row>
    <row r="145" spans="1:16" x14ac:dyDescent="0.3">
      <c r="A145" s="87" t="s">
        <v>967</v>
      </c>
      <c r="B145" s="87" t="s">
        <v>968</v>
      </c>
      <c r="C145" s="22">
        <v>312</v>
      </c>
      <c r="D145" s="77">
        <v>41313</v>
      </c>
      <c r="E145" s="22"/>
      <c r="F145" s="22"/>
      <c r="G145" s="22" t="s">
        <v>969</v>
      </c>
      <c r="H145" s="22" t="s">
        <v>837</v>
      </c>
      <c r="I145" s="24" t="s">
        <v>410</v>
      </c>
      <c r="J145" s="22">
        <v>10</v>
      </c>
      <c r="K145" s="22" t="s">
        <v>970</v>
      </c>
      <c r="L145" s="22"/>
      <c r="M145" s="22"/>
      <c r="N145" s="77"/>
      <c r="O145" s="22"/>
      <c r="P145" s="22"/>
    </row>
    <row r="146" spans="1:16" x14ac:dyDescent="0.3">
      <c r="A146" s="87" t="s">
        <v>865</v>
      </c>
      <c r="B146" s="87" t="s">
        <v>971</v>
      </c>
      <c r="C146" s="22">
        <v>313</v>
      </c>
      <c r="D146" s="77">
        <v>41556</v>
      </c>
      <c r="E146" s="22"/>
      <c r="F146" s="22"/>
      <c r="G146" s="22" t="s">
        <v>47</v>
      </c>
      <c r="H146" s="79">
        <f>D146+365</f>
        <v>41921</v>
      </c>
      <c r="I146" s="24" t="s">
        <v>410</v>
      </c>
      <c r="J146" s="22">
        <v>11</v>
      </c>
      <c r="K146" s="22" t="s">
        <v>766</v>
      </c>
      <c r="L146" s="22"/>
      <c r="M146" s="22"/>
      <c r="N146" s="77"/>
      <c r="O146" s="22"/>
      <c r="P146" s="22"/>
    </row>
    <row r="147" spans="1:16" x14ac:dyDescent="0.3">
      <c r="A147" s="87" t="s">
        <v>776</v>
      </c>
      <c r="B147" s="87" t="s">
        <v>972</v>
      </c>
      <c r="C147" s="22">
        <v>316</v>
      </c>
      <c r="D147" s="77">
        <v>42220</v>
      </c>
      <c r="E147" s="22">
        <v>769572</v>
      </c>
      <c r="F147" s="22"/>
      <c r="G147" s="22" t="s">
        <v>77</v>
      </c>
      <c r="H147" s="22" t="s">
        <v>823</v>
      </c>
      <c r="I147" s="24">
        <v>43313</v>
      </c>
      <c r="J147" s="22"/>
      <c r="K147" s="22"/>
      <c r="L147" s="22"/>
      <c r="M147" s="22">
        <v>3.4</v>
      </c>
      <c r="N147" s="77"/>
      <c r="O147" s="22"/>
      <c r="P147" s="22"/>
    </row>
    <row r="148" spans="1:16" x14ac:dyDescent="0.3">
      <c r="A148" s="87" t="s">
        <v>973</v>
      </c>
      <c r="B148" s="87" t="s">
        <v>974</v>
      </c>
      <c r="C148" s="22">
        <v>318</v>
      </c>
      <c r="D148" s="77">
        <v>41549</v>
      </c>
      <c r="E148" s="22"/>
      <c r="F148" s="22"/>
      <c r="G148" s="22" t="s">
        <v>44</v>
      </c>
      <c r="H148" s="79">
        <f>D148+365</f>
        <v>41914</v>
      </c>
      <c r="I148" s="24" t="s">
        <v>410</v>
      </c>
      <c r="J148" s="22">
        <v>9</v>
      </c>
      <c r="K148" s="22" t="s">
        <v>959</v>
      </c>
      <c r="L148" s="22"/>
      <c r="M148" s="22"/>
      <c r="N148" s="77"/>
      <c r="O148" s="22"/>
      <c r="P148" s="22"/>
    </row>
    <row r="149" spans="1:16" x14ac:dyDescent="0.3">
      <c r="A149" s="87" t="s">
        <v>975</v>
      </c>
      <c r="B149" s="87" t="s">
        <v>976</v>
      </c>
      <c r="C149" s="22">
        <v>325</v>
      </c>
      <c r="D149" s="77">
        <v>41442</v>
      </c>
      <c r="E149" s="22"/>
      <c r="F149" s="22"/>
      <c r="G149" s="22" t="s">
        <v>101</v>
      </c>
      <c r="H149" s="22" t="s">
        <v>946</v>
      </c>
      <c r="I149" s="24">
        <v>42374</v>
      </c>
      <c r="J149" s="22">
        <v>10</v>
      </c>
      <c r="K149" s="22" t="s">
        <v>766</v>
      </c>
      <c r="L149" s="22"/>
      <c r="M149" s="22">
        <v>1.1000000000000001</v>
      </c>
      <c r="N149" s="77"/>
      <c r="O149" s="22"/>
      <c r="P149" s="22"/>
    </row>
    <row r="150" spans="1:16" x14ac:dyDescent="0.3">
      <c r="A150" s="87" t="s">
        <v>776</v>
      </c>
      <c r="B150" s="87" t="s">
        <v>977</v>
      </c>
      <c r="C150" s="22">
        <v>328</v>
      </c>
      <c r="D150" s="77">
        <v>41586</v>
      </c>
      <c r="E150" s="22"/>
      <c r="F150" s="22"/>
      <c r="G150" s="22" t="s">
        <v>49</v>
      </c>
      <c r="H150" s="79">
        <f>D150+365</f>
        <v>41951</v>
      </c>
      <c r="I150" s="24" t="s">
        <v>410</v>
      </c>
      <c r="J150" s="22">
        <v>13</v>
      </c>
      <c r="K150" s="22" t="s">
        <v>766</v>
      </c>
      <c r="L150" s="22"/>
      <c r="M150" s="22"/>
      <c r="N150" s="77"/>
      <c r="O150" s="22"/>
      <c r="P150" s="22"/>
    </row>
    <row r="151" spans="1:16" x14ac:dyDescent="0.3">
      <c r="A151" s="87" t="s">
        <v>891</v>
      </c>
      <c r="B151" s="87" t="s">
        <v>978</v>
      </c>
      <c r="C151" s="22">
        <v>329</v>
      </c>
      <c r="D151" s="77">
        <v>40945</v>
      </c>
      <c r="E151" s="22"/>
      <c r="F151" s="22"/>
      <c r="G151" s="22" t="s">
        <v>95</v>
      </c>
      <c r="H151" s="22" t="s">
        <v>953</v>
      </c>
      <c r="I151" s="24">
        <v>41137</v>
      </c>
      <c r="J151" s="22">
        <v>5</v>
      </c>
      <c r="K151" s="22" t="s">
        <v>766</v>
      </c>
      <c r="L151" s="22"/>
      <c r="M151" s="22">
        <v>7.5</v>
      </c>
      <c r="N151" s="77"/>
      <c r="O151" s="22"/>
      <c r="P151" s="22"/>
    </row>
    <row r="152" spans="1:16" x14ac:dyDescent="0.3">
      <c r="A152" s="87" t="s">
        <v>767</v>
      </c>
      <c r="B152" s="87" t="s">
        <v>979</v>
      </c>
      <c r="C152" s="22">
        <v>330</v>
      </c>
      <c r="D152" s="77">
        <v>41134</v>
      </c>
      <c r="E152" s="22"/>
      <c r="F152" s="22"/>
      <c r="G152" s="22" t="s">
        <v>61</v>
      </c>
      <c r="H152" s="79">
        <f>D152+365</f>
        <v>41499</v>
      </c>
      <c r="I152" s="24" t="s">
        <v>410</v>
      </c>
      <c r="J152" s="22">
        <v>0</v>
      </c>
      <c r="K152" s="22" t="s">
        <v>766</v>
      </c>
      <c r="L152" s="22" t="s">
        <v>980</v>
      </c>
      <c r="M152" s="22"/>
      <c r="N152" s="77"/>
      <c r="O152" s="22"/>
      <c r="P152" s="22"/>
    </row>
    <row r="153" spans="1:16" x14ac:dyDescent="0.3">
      <c r="A153" s="87" t="s">
        <v>891</v>
      </c>
      <c r="B153" s="87" t="s">
        <v>981</v>
      </c>
      <c r="C153" s="22">
        <v>332</v>
      </c>
      <c r="D153" s="77">
        <v>41547</v>
      </c>
      <c r="E153" s="22"/>
      <c r="F153" s="22"/>
      <c r="G153" s="22" t="s">
        <v>95</v>
      </c>
      <c r="H153" s="22" t="s">
        <v>946</v>
      </c>
      <c r="I153" s="24" t="s">
        <v>410</v>
      </c>
      <c r="J153" s="22">
        <v>5</v>
      </c>
      <c r="K153" s="22" t="s">
        <v>970</v>
      </c>
      <c r="L153" s="22"/>
      <c r="M153" s="22"/>
      <c r="N153" s="77"/>
      <c r="O153" s="22"/>
      <c r="P153" s="22"/>
    </row>
    <row r="154" spans="1:16" x14ac:dyDescent="0.3">
      <c r="A154" s="87" t="s">
        <v>773</v>
      </c>
      <c r="B154" s="87" t="s">
        <v>982</v>
      </c>
      <c r="C154" s="22">
        <v>333</v>
      </c>
      <c r="D154" s="77">
        <v>41569</v>
      </c>
      <c r="E154" s="22"/>
      <c r="F154" s="22"/>
      <c r="G154" s="22" t="s">
        <v>61</v>
      </c>
      <c r="H154" s="79">
        <f>D154+365</f>
        <v>41934</v>
      </c>
      <c r="I154" s="24" t="s">
        <v>410</v>
      </c>
      <c r="J154" s="22">
        <v>0</v>
      </c>
      <c r="K154" s="22" t="s">
        <v>766</v>
      </c>
      <c r="L154" s="22" t="s">
        <v>983</v>
      </c>
      <c r="M154" s="22"/>
      <c r="N154" s="77"/>
      <c r="O154" s="22"/>
      <c r="P154" s="22"/>
    </row>
    <row r="155" spans="1:16" x14ac:dyDescent="0.3">
      <c r="A155" s="87" t="s">
        <v>876</v>
      </c>
      <c r="B155" s="87" t="s">
        <v>984</v>
      </c>
      <c r="C155" s="22">
        <v>334</v>
      </c>
      <c r="D155" s="77">
        <v>40136</v>
      </c>
      <c r="E155" s="22"/>
      <c r="F155" s="22"/>
      <c r="G155" s="22" t="s">
        <v>166</v>
      </c>
      <c r="H155" s="22" t="s">
        <v>985</v>
      </c>
      <c r="I155" s="24" t="s">
        <v>410</v>
      </c>
      <c r="J155" s="22">
        <v>11</v>
      </c>
      <c r="K155" s="22" t="s">
        <v>766</v>
      </c>
      <c r="L155" s="22" t="s">
        <v>986</v>
      </c>
      <c r="M155" s="22"/>
      <c r="N155" s="77"/>
      <c r="O155" s="22"/>
      <c r="P155" s="22"/>
    </row>
    <row r="156" spans="1:16" x14ac:dyDescent="0.3">
      <c r="A156" s="87" t="s">
        <v>987</v>
      </c>
      <c r="B156" s="87" t="s">
        <v>988</v>
      </c>
      <c r="C156" s="22">
        <v>335</v>
      </c>
      <c r="D156" s="77">
        <v>41414</v>
      </c>
      <c r="E156" s="22"/>
      <c r="F156" s="22"/>
      <c r="G156" s="22" t="s">
        <v>61</v>
      </c>
      <c r="H156" s="79">
        <f>D156+365</f>
        <v>41779</v>
      </c>
      <c r="I156" s="24" t="s">
        <v>410</v>
      </c>
      <c r="J156" s="22"/>
      <c r="K156" s="22" t="s">
        <v>766</v>
      </c>
      <c r="L156" s="22" t="s">
        <v>989</v>
      </c>
      <c r="M156" s="22"/>
      <c r="N156" s="77"/>
      <c r="O156" s="22"/>
      <c r="P156" s="22"/>
    </row>
    <row r="157" spans="1:16" x14ac:dyDescent="0.3">
      <c r="A157" s="87" t="s">
        <v>767</v>
      </c>
      <c r="B157" s="87" t="s">
        <v>990</v>
      </c>
      <c r="C157" s="22">
        <v>339</v>
      </c>
      <c r="D157" s="77">
        <v>40986</v>
      </c>
      <c r="E157" s="22"/>
      <c r="F157" s="22"/>
      <c r="G157" s="22" t="s">
        <v>25</v>
      </c>
      <c r="H157" s="79">
        <f>D157+365</f>
        <v>41351</v>
      </c>
      <c r="I157" s="24" t="s">
        <v>410</v>
      </c>
      <c r="J157" s="22">
        <v>6</v>
      </c>
      <c r="K157" s="22" t="s">
        <v>766</v>
      </c>
      <c r="L157" s="22"/>
      <c r="M157" s="22"/>
      <c r="N157" s="77"/>
      <c r="O157" s="22"/>
      <c r="P157" s="22"/>
    </row>
    <row r="158" spans="1:16" x14ac:dyDescent="0.3">
      <c r="A158" s="87" t="s">
        <v>991</v>
      </c>
      <c r="B158" s="87" t="s">
        <v>992</v>
      </c>
      <c r="C158" s="22">
        <v>340</v>
      </c>
      <c r="D158" s="77">
        <v>40875</v>
      </c>
      <c r="E158" s="22"/>
      <c r="F158" s="22"/>
      <c r="G158" s="22" t="s">
        <v>39</v>
      </c>
      <c r="H158" s="79">
        <f>D158+365</f>
        <v>41240</v>
      </c>
      <c r="I158" s="24" t="s">
        <v>410</v>
      </c>
      <c r="J158" s="22">
        <v>3</v>
      </c>
      <c r="K158" s="22" t="s">
        <v>766</v>
      </c>
      <c r="L158" s="22"/>
      <c r="M158" s="22"/>
      <c r="N158" s="77"/>
      <c r="O158" s="22"/>
      <c r="P158" s="22"/>
    </row>
    <row r="159" spans="1:16" x14ac:dyDescent="0.3">
      <c r="A159" s="87" t="s">
        <v>993</v>
      </c>
      <c r="B159" s="87" t="s">
        <v>994</v>
      </c>
      <c r="C159" s="22">
        <v>341</v>
      </c>
      <c r="D159" s="77">
        <v>41122</v>
      </c>
      <c r="E159" s="22"/>
      <c r="F159" s="22"/>
      <c r="G159" s="22" t="s">
        <v>157</v>
      </c>
      <c r="H159" s="22" t="s">
        <v>837</v>
      </c>
      <c r="I159" s="24" t="s">
        <v>410</v>
      </c>
      <c r="J159" s="22">
        <v>4</v>
      </c>
      <c r="K159" s="22" t="s">
        <v>959</v>
      </c>
      <c r="L159" s="22"/>
      <c r="M159" s="22"/>
      <c r="N159" s="77"/>
      <c r="O159" s="22"/>
      <c r="P159" s="22"/>
    </row>
    <row r="160" spans="1:16" x14ac:dyDescent="0.3">
      <c r="A160" s="87" t="s">
        <v>995</v>
      </c>
      <c r="B160" s="87" t="s">
        <v>851</v>
      </c>
      <c r="C160" s="22">
        <v>343</v>
      </c>
      <c r="D160" s="77">
        <v>41387</v>
      </c>
      <c r="E160" s="22"/>
      <c r="F160" s="22"/>
      <c r="G160" s="22" t="s">
        <v>101</v>
      </c>
      <c r="H160" s="22" t="s">
        <v>837</v>
      </c>
      <c r="I160" s="24" t="s">
        <v>410</v>
      </c>
      <c r="J160" s="22">
        <v>10</v>
      </c>
      <c r="K160" s="22" t="s">
        <v>766</v>
      </c>
      <c r="L160" s="22"/>
      <c r="M160" s="22"/>
      <c r="N160" s="77"/>
      <c r="O160" s="22"/>
      <c r="P160" s="22"/>
    </row>
    <row r="161" spans="1:16" x14ac:dyDescent="0.3">
      <c r="A161" s="87" t="s">
        <v>996</v>
      </c>
      <c r="B161" s="87" t="s">
        <v>997</v>
      </c>
      <c r="C161" s="22">
        <v>346</v>
      </c>
      <c r="D161" s="77">
        <v>41453</v>
      </c>
      <c r="E161" s="22"/>
      <c r="F161" s="22"/>
      <c r="G161" s="22" t="s">
        <v>98</v>
      </c>
      <c r="H161" s="79">
        <f>D161+365</f>
        <v>41818</v>
      </c>
      <c r="I161" s="24" t="s">
        <v>410</v>
      </c>
      <c r="J161" s="22">
        <v>11</v>
      </c>
      <c r="K161" s="22" t="s">
        <v>766</v>
      </c>
      <c r="L161" s="22" t="s">
        <v>998</v>
      </c>
      <c r="M161" s="22"/>
      <c r="N161" s="77"/>
      <c r="O161" s="22"/>
      <c r="P161" s="22"/>
    </row>
    <row r="162" spans="1:16" x14ac:dyDescent="0.3">
      <c r="A162" s="87" t="s">
        <v>871</v>
      </c>
      <c r="B162" s="87" t="s">
        <v>999</v>
      </c>
      <c r="C162" s="22">
        <v>347</v>
      </c>
      <c r="D162" s="77">
        <v>41302</v>
      </c>
      <c r="E162" s="22"/>
      <c r="F162" s="22"/>
      <c r="G162" s="22" t="s">
        <v>775</v>
      </c>
      <c r="H162" s="22" t="s">
        <v>799</v>
      </c>
      <c r="I162" s="24" t="s">
        <v>410</v>
      </c>
      <c r="J162" s="22">
        <v>11</v>
      </c>
      <c r="K162" s="22" t="s">
        <v>766</v>
      </c>
      <c r="L162" s="22" t="s">
        <v>1000</v>
      </c>
      <c r="M162" s="22"/>
      <c r="N162" s="77"/>
      <c r="O162" s="22"/>
      <c r="P162" s="22"/>
    </row>
    <row r="163" spans="1:16" x14ac:dyDescent="0.3">
      <c r="A163" s="87" t="s">
        <v>1001</v>
      </c>
      <c r="B163" s="87" t="s">
        <v>1002</v>
      </c>
      <c r="C163" s="22">
        <v>351</v>
      </c>
      <c r="D163" s="77">
        <v>41485</v>
      </c>
      <c r="E163" s="22"/>
      <c r="F163" s="22"/>
      <c r="G163" s="22" t="s">
        <v>98</v>
      </c>
      <c r="H163" s="22" t="s">
        <v>985</v>
      </c>
      <c r="I163" s="24">
        <v>42580</v>
      </c>
      <c r="J163" s="22">
        <v>11</v>
      </c>
      <c r="K163" s="22" t="s">
        <v>766</v>
      </c>
      <c r="L163" s="22"/>
      <c r="M163" s="22">
        <v>1.7</v>
      </c>
      <c r="N163" s="77"/>
      <c r="O163" s="22"/>
      <c r="P163" s="22"/>
    </row>
    <row r="164" spans="1:16" x14ac:dyDescent="0.3">
      <c r="A164" s="87" t="s">
        <v>1003</v>
      </c>
      <c r="B164" s="87" t="s">
        <v>806</v>
      </c>
      <c r="C164" s="22">
        <v>352</v>
      </c>
      <c r="D164" s="77">
        <v>41212</v>
      </c>
      <c r="E164" s="22"/>
      <c r="F164" s="22"/>
      <c r="G164" s="22" t="s">
        <v>101</v>
      </c>
      <c r="H164" s="22" t="s">
        <v>1004</v>
      </c>
      <c r="I164" s="24" t="s">
        <v>410</v>
      </c>
      <c r="J164" s="22">
        <v>10</v>
      </c>
      <c r="K164" s="22" t="s">
        <v>959</v>
      </c>
      <c r="L164" s="22"/>
      <c r="M164" s="22"/>
      <c r="N164" s="77"/>
      <c r="O164" s="22"/>
      <c r="P164" s="22"/>
    </row>
    <row r="165" spans="1:16" x14ac:dyDescent="0.3">
      <c r="A165" s="87" t="s">
        <v>996</v>
      </c>
      <c r="B165" s="87" t="s">
        <v>1005</v>
      </c>
      <c r="C165" s="22">
        <v>355</v>
      </c>
      <c r="D165" s="77">
        <v>40198</v>
      </c>
      <c r="E165" s="22"/>
      <c r="F165" s="22"/>
      <c r="G165" s="22" t="s">
        <v>98</v>
      </c>
      <c r="H165" s="79">
        <f t="shared" ref="H165:H175" si="8">D165+365</f>
        <v>40563</v>
      </c>
      <c r="I165" s="24" t="s">
        <v>410</v>
      </c>
      <c r="J165" s="22">
        <v>11</v>
      </c>
      <c r="K165" s="22"/>
      <c r="L165" s="22"/>
      <c r="M165" s="22"/>
      <c r="N165" s="77"/>
      <c r="O165" s="22"/>
      <c r="P165" s="22"/>
    </row>
    <row r="166" spans="1:16" x14ac:dyDescent="0.3">
      <c r="A166" s="87" t="s">
        <v>773</v>
      </c>
      <c r="B166" s="87" t="s">
        <v>1006</v>
      </c>
      <c r="C166" s="22">
        <v>356</v>
      </c>
      <c r="D166" s="77">
        <v>40889</v>
      </c>
      <c r="E166" s="22"/>
      <c r="F166" s="22"/>
      <c r="G166" s="22" t="s">
        <v>49</v>
      </c>
      <c r="H166" s="79">
        <f t="shared" si="8"/>
        <v>41254</v>
      </c>
      <c r="I166" s="24">
        <v>41323</v>
      </c>
      <c r="J166" s="22"/>
      <c r="K166" s="22" t="s">
        <v>766</v>
      </c>
      <c r="L166" s="22"/>
      <c r="M166" s="22">
        <v>0.6</v>
      </c>
      <c r="N166" s="77"/>
      <c r="O166" s="22"/>
      <c r="P166" s="22"/>
    </row>
    <row r="167" spans="1:16" x14ac:dyDescent="0.3">
      <c r="A167" s="87" t="s">
        <v>773</v>
      </c>
      <c r="B167" s="87" t="s">
        <v>1007</v>
      </c>
      <c r="C167" s="22">
        <v>357</v>
      </c>
      <c r="D167" s="77">
        <v>40889</v>
      </c>
      <c r="E167" s="22"/>
      <c r="F167" s="22"/>
      <c r="G167" s="22" t="s">
        <v>49</v>
      </c>
      <c r="H167" s="79">
        <f t="shared" si="8"/>
        <v>41254</v>
      </c>
      <c r="I167" s="24">
        <v>41323</v>
      </c>
      <c r="J167" s="22"/>
      <c r="K167" s="22" t="s">
        <v>766</v>
      </c>
      <c r="L167" s="22"/>
      <c r="M167" s="22">
        <v>1.4</v>
      </c>
      <c r="N167" s="77"/>
      <c r="O167" s="22"/>
      <c r="P167" s="22"/>
    </row>
    <row r="168" spans="1:16" x14ac:dyDescent="0.3">
      <c r="A168" s="87" t="s">
        <v>773</v>
      </c>
      <c r="B168" s="87" t="s">
        <v>1008</v>
      </c>
      <c r="C168" s="22">
        <v>358</v>
      </c>
      <c r="D168" s="77">
        <v>40227</v>
      </c>
      <c r="E168" s="22"/>
      <c r="F168" s="22"/>
      <c r="G168" s="22" t="s">
        <v>775</v>
      </c>
      <c r="H168" s="79">
        <f t="shared" si="8"/>
        <v>40592</v>
      </c>
      <c r="I168" s="24" t="s">
        <v>410</v>
      </c>
      <c r="J168" s="22"/>
      <c r="K168" s="22" t="s">
        <v>766</v>
      </c>
      <c r="L168" s="22"/>
      <c r="M168" s="22"/>
      <c r="N168" s="77"/>
      <c r="O168" s="22"/>
      <c r="P168" s="22"/>
    </row>
    <row r="169" spans="1:16" x14ac:dyDescent="0.3">
      <c r="A169" s="87" t="s">
        <v>1009</v>
      </c>
      <c r="B169" s="87" t="s">
        <v>1010</v>
      </c>
      <c r="C169" s="22">
        <v>359</v>
      </c>
      <c r="D169" s="77">
        <v>42514</v>
      </c>
      <c r="E169" s="22">
        <v>808618</v>
      </c>
      <c r="F169" s="22"/>
      <c r="G169" s="22" t="s">
        <v>325</v>
      </c>
      <c r="H169" s="79">
        <f t="shared" si="8"/>
        <v>42879</v>
      </c>
      <c r="I169" s="24">
        <v>43586</v>
      </c>
      <c r="J169" s="22">
        <v>11</v>
      </c>
      <c r="K169" s="22" t="s">
        <v>766</v>
      </c>
      <c r="L169" s="22"/>
      <c r="M169" s="22">
        <v>1.6</v>
      </c>
      <c r="N169" s="77"/>
      <c r="O169" s="22"/>
      <c r="P169" s="22"/>
    </row>
    <row r="170" spans="1:16" x14ac:dyDescent="0.3">
      <c r="A170" s="87" t="s">
        <v>1011</v>
      </c>
      <c r="B170" s="87" t="s">
        <v>1012</v>
      </c>
      <c r="C170" s="22">
        <v>360</v>
      </c>
      <c r="D170" s="77">
        <v>40259</v>
      </c>
      <c r="E170" s="22"/>
      <c r="F170" s="22"/>
      <c r="G170" s="22" t="s">
        <v>775</v>
      </c>
      <c r="H170" s="79">
        <f t="shared" si="8"/>
        <v>40624</v>
      </c>
      <c r="I170" s="24" t="s">
        <v>410</v>
      </c>
      <c r="J170" s="22">
        <v>13</v>
      </c>
      <c r="K170" s="22" t="s">
        <v>959</v>
      </c>
      <c r="L170" s="22"/>
      <c r="M170" s="22"/>
      <c r="N170" s="77"/>
      <c r="O170" s="22"/>
      <c r="P170" s="22"/>
    </row>
    <row r="171" spans="1:16" x14ac:dyDescent="0.3">
      <c r="A171" s="87" t="s">
        <v>1013</v>
      </c>
      <c r="B171" s="87" t="s">
        <v>1014</v>
      </c>
      <c r="C171" s="22">
        <v>361</v>
      </c>
      <c r="D171" s="77">
        <v>40268</v>
      </c>
      <c r="E171" s="22"/>
      <c r="F171" s="22"/>
      <c r="G171" s="22" t="s">
        <v>61</v>
      </c>
      <c r="H171" s="79">
        <f t="shared" si="8"/>
        <v>40633</v>
      </c>
      <c r="I171" s="24" t="s">
        <v>410</v>
      </c>
      <c r="J171" s="22"/>
      <c r="K171" s="22" t="s">
        <v>766</v>
      </c>
      <c r="L171" s="22" t="s">
        <v>1015</v>
      </c>
      <c r="M171" s="22"/>
      <c r="N171" s="77"/>
      <c r="O171" s="22"/>
      <c r="P171" s="22"/>
    </row>
    <row r="172" spans="1:16" x14ac:dyDescent="0.3">
      <c r="A172" s="87" t="s">
        <v>1016</v>
      </c>
      <c r="B172" s="87" t="s">
        <v>1017</v>
      </c>
      <c r="C172" s="22">
        <v>362</v>
      </c>
      <c r="D172" s="77">
        <v>40260</v>
      </c>
      <c r="E172" s="22"/>
      <c r="F172" s="22"/>
      <c r="G172" s="22" t="s">
        <v>775</v>
      </c>
      <c r="H172" s="79">
        <f t="shared" si="8"/>
        <v>40625</v>
      </c>
      <c r="I172" s="24" t="s">
        <v>410</v>
      </c>
      <c r="J172" s="22">
        <v>13</v>
      </c>
      <c r="K172" s="22" t="s">
        <v>959</v>
      </c>
      <c r="L172" s="22"/>
      <c r="M172" s="22"/>
      <c r="N172" s="77"/>
      <c r="O172" s="22"/>
      <c r="P172" s="22"/>
    </row>
    <row r="173" spans="1:16" x14ac:dyDescent="0.3">
      <c r="A173" s="87" t="s">
        <v>1011</v>
      </c>
      <c r="B173" s="87" t="s">
        <v>1018</v>
      </c>
      <c r="C173" s="22">
        <v>364</v>
      </c>
      <c r="D173" s="77">
        <v>40381</v>
      </c>
      <c r="E173" s="22"/>
      <c r="F173" s="22"/>
      <c r="G173" s="22" t="s">
        <v>775</v>
      </c>
      <c r="H173" s="79">
        <f t="shared" si="8"/>
        <v>40746</v>
      </c>
      <c r="I173" s="24" t="s">
        <v>410</v>
      </c>
      <c r="J173" s="22">
        <v>13</v>
      </c>
      <c r="K173" s="22" t="s">
        <v>959</v>
      </c>
      <c r="L173" s="22"/>
      <c r="M173" s="22"/>
      <c r="N173" s="77"/>
      <c r="O173" s="22"/>
      <c r="P173" s="22"/>
    </row>
    <row r="174" spans="1:16" x14ac:dyDescent="0.3">
      <c r="A174" s="87" t="s">
        <v>1019</v>
      </c>
      <c r="B174" s="87" t="s">
        <v>1020</v>
      </c>
      <c r="C174" s="22">
        <v>365</v>
      </c>
      <c r="D174" s="77">
        <v>41568</v>
      </c>
      <c r="E174" s="22"/>
      <c r="F174" s="22"/>
      <c r="G174" s="22" t="s">
        <v>775</v>
      </c>
      <c r="H174" s="79">
        <f t="shared" si="8"/>
        <v>41933</v>
      </c>
      <c r="I174" s="24" t="s">
        <v>410</v>
      </c>
      <c r="J174" s="22">
        <v>14</v>
      </c>
      <c r="K174" s="22" t="s">
        <v>766</v>
      </c>
      <c r="L174" s="22" t="s">
        <v>1021</v>
      </c>
      <c r="M174" s="22"/>
      <c r="N174" s="77"/>
      <c r="O174" s="22"/>
      <c r="P174" s="22"/>
    </row>
    <row r="175" spans="1:16" x14ac:dyDescent="0.3">
      <c r="A175" s="87" t="s">
        <v>1011</v>
      </c>
      <c r="B175" s="87" t="s">
        <v>1022</v>
      </c>
      <c r="C175" s="22">
        <v>366</v>
      </c>
      <c r="D175" s="77">
        <v>40428</v>
      </c>
      <c r="E175" s="22"/>
      <c r="F175" s="22"/>
      <c r="G175" s="22" t="s">
        <v>775</v>
      </c>
      <c r="H175" s="79">
        <f t="shared" si="8"/>
        <v>40793</v>
      </c>
      <c r="I175" s="24" t="s">
        <v>410</v>
      </c>
      <c r="J175" s="22">
        <v>13</v>
      </c>
      <c r="K175" s="22" t="s">
        <v>959</v>
      </c>
      <c r="L175" s="22"/>
      <c r="M175" s="22"/>
      <c r="N175" s="77"/>
      <c r="O175" s="22"/>
      <c r="P175" s="22"/>
    </row>
    <row r="176" spans="1:16" x14ac:dyDescent="0.3">
      <c r="A176" s="87" t="s">
        <v>776</v>
      </c>
      <c r="B176" s="87" t="s">
        <v>1023</v>
      </c>
      <c r="C176" s="22">
        <v>367</v>
      </c>
      <c r="D176" s="77">
        <v>41549</v>
      </c>
      <c r="E176" s="22"/>
      <c r="F176" s="22"/>
      <c r="G176" s="22" t="s">
        <v>49</v>
      </c>
      <c r="H176" s="22" t="s">
        <v>1004</v>
      </c>
      <c r="I176" s="24" t="s">
        <v>410</v>
      </c>
      <c r="J176" s="22"/>
      <c r="K176" s="22" t="s">
        <v>766</v>
      </c>
      <c r="L176" s="22"/>
      <c r="M176" s="22"/>
      <c r="N176" s="77"/>
      <c r="O176" s="22"/>
      <c r="P176" s="22"/>
    </row>
    <row r="177" spans="1:17" x14ac:dyDescent="0.3">
      <c r="A177" s="87" t="s">
        <v>776</v>
      </c>
      <c r="B177" s="87" t="s">
        <v>1024</v>
      </c>
      <c r="C177" s="22">
        <v>368</v>
      </c>
      <c r="D177" s="77">
        <v>41219</v>
      </c>
      <c r="E177" s="22"/>
      <c r="F177" s="22"/>
      <c r="G177" s="22" t="s">
        <v>49</v>
      </c>
      <c r="H177" s="79">
        <f>D177+365</f>
        <v>41584</v>
      </c>
      <c r="I177" s="24" t="s">
        <v>410</v>
      </c>
      <c r="J177" s="22">
        <v>14</v>
      </c>
      <c r="K177" s="22" t="s">
        <v>766</v>
      </c>
      <c r="L177" s="22" t="s">
        <v>1025</v>
      </c>
      <c r="M177" s="22"/>
      <c r="N177" s="77"/>
      <c r="O177" s="22"/>
      <c r="P177" s="22"/>
    </row>
    <row r="178" spans="1:17" x14ac:dyDescent="0.3">
      <c r="A178" s="87" t="s">
        <v>1026</v>
      </c>
      <c r="B178" s="87" t="s">
        <v>1027</v>
      </c>
      <c r="C178" s="22">
        <v>369</v>
      </c>
      <c r="D178" s="77">
        <v>41429</v>
      </c>
      <c r="E178" s="22"/>
      <c r="F178" s="22"/>
      <c r="G178" s="22" t="s">
        <v>115</v>
      </c>
      <c r="H178" s="79">
        <f>D178+365</f>
        <v>41794</v>
      </c>
      <c r="I178" s="24" t="s">
        <v>410</v>
      </c>
      <c r="J178" s="22">
        <v>12</v>
      </c>
      <c r="K178" s="22" t="s">
        <v>766</v>
      </c>
      <c r="L178" s="22"/>
      <c r="M178" s="22"/>
      <c r="N178" s="77"/>
      <c r="O178" s="22"/>
      <c r="P178" s="22"/>
    </row>
    <row r="179" spans="1:17" x14ac:dyDescent="0.3">
      <c r="A179" s="87" t="s">
        <v>888</v>
      </c>
      <c r="B179" s="87" t="s">
        <v>813</v>
      </c>
      <c r="C179" s="22">
        <v>370</v>
      </c>
      <c r="D179" s="77">
        <v>40525</v>
      </c>
      <c r="E179" s="22"/>
      <c r="F179" s="22"/>
      <c r="G179" s="22" t="s">
        <v>98</v>
      </c>
      <c r="H179" s="79">
        <f>D179+365</f>
        <v>40890</v>
      </c>
      <c r="I179" s="24" t="s">
        <v>410</v>
      </c>
      <c r="J179" s="22">
        <v>12</v>
      </c>
      <c r="K179" s="22" t="s">
        <v>959</v>
      </c>
      <c r="L179" s="22"/>
      <c r="M179" s="22"/>
      <c r="N179" s="77"/>
      <c r="O179" s="22"/>
      <c r="P179" s="22"/>
    </row>
    <row r="180" spans="1:17" x14ac:dyDescent="0.3">
      <c r="A180" s="87" t="s">
        <v>776</v>
      </c>
      <c r="B180" s="87" t="s">
        <v>1028</v>
      </c>
      <c r="C180" s="22">
        <v>371</v>
      </c>
      <c r="D180" s="77">
        <v>42373</v>
      </c>
      <c r="E180" s="22">
        <v>789121</v>
      </c>
      <c r="F180" s="22"/>
      <c r="G180" s="22" t="s">
        <v>130</v>
      </c>
      <c r="H180" s="79">
        <f>D180+365</f>
        <v>42738</v>
      </c>
      <c r="I180" s="24">
        <v>43466</v>
      </c>
      <c r="J180" s="22">
        <v>4</v>
      </c>
      <c r="K180" s="22" t="s">
        <v>766</v>
      </c>
      <c r="L180" s="22"/>
      <c r="M180" s="22">
        <v>2.1</v>
      </c>
      <c r="N180" s="77"/>
      <c r="O180" s="22"/>
      <c r="P180" s="22"/>
    </row>
    <row r="181" spans="1:17" x14ac:dyDescent="0.3">
      <c r="A181" s="87" t="s">
        <v>773</v>
      </c>
      <c r="B181" s="87" t="s">
        <v>1029</v>
      </c>
      <c r="C181" s="22">
        <v>372</v>
      </c>
      <c r="D181" s="77">
        <v>41371</v>
      </c>
      <c r="E181" s="22"/>
      <c r="F181" s="22"/>
      <c r="G181" s="22" t="s">
        <v>61</v>
      </c>
      <c r="H181" s="79">
        <f>D181+365</f>
        <v>41736</v>
      </c>
      <c r="I181" s="24" t="s">
        <v>410</v>
      </c>
      <c r="J181" s="22">
        <v>0</v>
      </c>
      <c r="K181" s="22" t="s">
        <v>766</v>
      </c>
      <c r="L181" s="22" t="s">
        <v>1030</v>
      </c>
      <c r="M181" s="22"/>
      <c r="N181" s="77"/>
      <c r="O181" s="22"/>
      <c r="P181" s="22"/>
    </row>
    <row r="182" spans="1:17" x14ac:dyDescent="0.3">
      <c r="A182" s="87" t="s">
        <v>1031</v>
      </c>
      <c r="B182" s="87" t="s">
        <v>1032</v>
      </c>
      <c r="C182" s="22">
        <v>374</v>
      </c>
      <c r="D182" s="77">
        <v>41317</v>
      </c>
      <c r="E182" s="22"/>
      <c r="F182" s="22"/>
      <c r="G182" s="22" t="s">
        <v>1033</v>
      </c>
      <c r="H182" s="22" t="s">
        <v>782</v>
      </c>
      <c r="I182" s="24" t="s">
        <v>410</v>
      </c>
      <c r="J182" s="22">
        <v>7</v>
      </c>
      <c r="K182" s="22" t="s">
        <v>766</v>
      </c>
      <c r="L182" s="22"/>
      <c r="M182" s="22"/>
      <c r="N182" s="77">
        <v>40562</v>
      </c>
      <c r="O182" s="22" t="s">
        <v>501</v>
      </c>
      <c r="P182" s="22">
        <v>96.2</v>
      </c>
    </row>
    <row r="183" spans="1:17" x14ac:dyDescent="0.3">
      <c r="A183" s="87" t="s">
        <v>767</v>
      </c>
      <c r="B183" s="87" t="s">
        <v>1034</v>
      </c>
      <c r="C183" s="22">
        <v>376</v>
      </c>
      <c r="D183" s="77">
        <v>40959</v>
      </c>
      <c r="E183" s="22"/>
      <c r="F183" s="22"/>
      <c r="G183" s="22" t="s">
        <v>80</v>
      </c>
      <c r="H183" s="79">
        <f t="shared" ref="H183:H199" si="9">D183+365</f>
        <v>41324</v>
      </c>
      <c r="I183" s="24" t="s">
        <v>410</v>
      </c>
      <c r="J183" s="22">
        <v>7</v>
      </c>
      <c r="K183" s="22"/>
      <c r="L183" s="22"/>
      <c r="M183" s="22"/>
      <c r="N183" s="77"/>
      <c r="O183" s="22"/>
      <c r="P183" s="22"/>
    </row>
    <row r="184" spans="1:17" x14ac:dyDescent="0.3">
      <c r="A184" s="87" t="s">
        <v>1016</v>
      </c>
      <c r="B184" s="87" t="s">
        <v>1035</v>
      </c>
      <c r="C184" s="22">
        <v>378</v>
      </c>
      <c r="D184" s="77">
        <v>40931</v>
      </c>
      <c r="E184" s="22"/>
      <c r="F184" s="22"/>
      <c r="G184" s="22" t="s">
        <v>49</v>
      </c>
      <c r="H184" s="79">
        <f t="shared" si="9"/>
        <v>41296</v>
      </c>
      <c r="I184" s="24" t="s">
        <v>410</v>
      </c>
      <c r="J184" s="22">
        <v>13</v>
      </c>
      <c r="K184" s="22" t="s">
        <v>959</v>
      </c>
      <c r="L184" s="22"/>
      <c r="M184" s="22"/>
      <c r="N184" s="77"/>
      <c r="O184" s="22"/>
      <c r="P184" s="22"/>
    </row>
    <row r="185" spans="1:17" x14ac:dyDescent="0.3">
      <c r="A185" s="87" t="s">
        <v>869</v>
      </c>
      <c r="B185" s="87" t="s">
        <v>1036</v>
      </c>
      <c r="C185" s="22">
        <v>379</v>
      </c>
      <c r="D185" s="77">
        <v>41526</v>
      </c>
      <c r="E185" s="22"/>
      <c r="F185" s="22"/>
      <c r="G185" s="22" t="s">
        <v>101</v>
      </c>
      <c r="H185" s="79">
        <f t="shared" si="9"/>
        <v>41891</v>
      </c>
      <c r="I185" s="24" t="s">
        <v>410</v>
      </c>
      <c r="J185" s="22"/>
      <c r="K185" s="22" t="s">
        <v>766</v>
      </c>
      <c r="L185" s="22"/>
      <c r="M185" s="22"/>
      <c r="N185" s="77"/>
      <c r="O185" s="22"/>
      <c r="P185" s="22"/>
    </row>
    <row r="186" spans="1:17" x14ac:dyDescent="0.3">
      <c r="A186" s="87" t="s">
        <v>767</v>
      </c>
      <c r="B186" s="87" t="s">
        <v>816</v>
      </c>
      <c r="C186" s="22">
        <v>382</v>
      </c>
      <c r="D186" s="77">
        <v>43215</v>
      </c>
      <c r="E186" s="22">
        <v>905925</v>
      </c>
      <c r="F186" s="22" t="s">
        <v>893</v>
      </c>
      <c r="G186" s="22" t="s">
        <v>82</v>
      </c>
      <c r="H186" s="79">
        <v>43556</v>
      </c>
      <c r="I186" s="24">
        <v>44287</v>
      </c>
      <c r="J186" s="22"/>
      <c r="K186" s="22"/>
      <c r="L186" s="22"/>
      <c r="M186" s="22">
        <v>2.7</v>
      </c>
      <c r="N186" s="77"/>
      <c r="O186" s="22"/>
      <c r="P186" s="22"/>
      <c r="Q186" s="20" t="s">
        <v>1037</v>
      </c>
    </row>
    <row r="187" spans="1:17" x14ac:dyDescent="0.3">
      <c r="A187" s="87" t="s">
        <v>1038</v>
      </c>
      <c r="B187" s="87" t="s">
        <v>1039</v>
      </c>
      <c r="C187" s="22">
        <v>383</v>
      </c>
      <c r="D187" s="77">
        <v>41332</v>
      </c>
      <c r="E187" s="22"/>
      <c r="F187" s="22"/>
      <c r="G187" s="22" t="s">
        <v>67</v>
      </c>
      <c r="H187" s="79">
        <f t="shared" si="9"/>
        <v>41697</v>
      </c>
      <c r="I187" s="24" t="s">
        <v>410</v>
      </c>
      <c r="J187" s="22"/>
      <c r="K187" s="22"/>
      <c r="L187" s="22"/>
      <c r="M187" s="22"/>
      <c r="N187" s="77"/>
      <c r="O187" s="22"/>
      <c r="P187" s="22"/>
    </row>
    <row r="188" spans="1:17" x14ac:dyDescent="0.3">
      <c r="A188" s="87" t="s">
        <v>1040</v>
      </c>
      <c r="B188" s="87" t="s">
        <v>1041</v>
      </c>
      <c r="C188" s="22">
        <v>386</v>
      </c>
      <c r="D188" s="77">
        <v>41457</v>
      </c>
      <c r="E188" s="22"/>
      <c r="F188" s="22"/>
      <c r="G188" s="22" t="s">
        <v>197</v>
      </c>
      <c r="H188" s="79">
        <f t="shared" si="9"/>
        <v>41822</v>
      </c>
      <c r="I188" s="24" t="s">
        <v>410</v>
      </c>
      <c r="J188" s="22"/>
      <c r="K188" s="22"/>
      <c r="L188" s="22"/>
      <c r="M188" s="22"/>
      <c r="N188" s="77"/>
      <c r="O188" s="22"/>
      <c r="P188" s="22"/>
    </row>
    <row r="189" spans="1:17" x14ac:dyDescent="0.3">
      <c r="A189" s="87" t="s">
        <v>767</v>
      </c>
      <c r="B189" s="87" t="s">
        <v>795</v>
      </c>
      <c r="C189" s="22">
        <v>389</v>
      </c>
      <c r="D189" s="77">
        <v>41498</v>
      </c>
      <c r="E189" s="22"/>
      <c r="F189" s="22"/>
      <c r="G189" s="22" t="s">
        <v>80</v>
      </c>
      <c r="H189" s="79">
        <f t="shared" si="9"/>
        <v>41863</v>
      </c>
      <c r="I189" s="24" t="s">
        <v>410</v>
      </c>
      <c r="J189" s="22"/>
      <c r="K189" s="22" t="s">
        <v>766</v>
      </c>
      <c r="L189" s="22"/>
      <c r="M189" s="22"/>
      <c r="N189" s="77"/>
      <c r="O189" s="22"/>
      <c r="P189" s="22"/>
    </row>
    <row r="190" spans="1:17" x14ac:dyDescent="0.3">
      <c r="A190" s="87" t="s">
        <v>1042</v>
      </c>
      <c r="B190" s="87" t="s">
        <v>1043</v>
      </c>
      <c r="C190" s="22">
        <v>390</v>
      </c>
      <c r="D190" s="77">
        <v>41495</v>
      </c>
      <c r="E190" s="22"/>
      <c r="F190" s="22"/>
      <c r="G190" s="22" t="s">
        <v>131</v>
      </c>
      <c r="H190" s="79">
        <f t="shared" si="9"/>
        <v>41860</v>
      </c>
      <c r="I190" s="24" t="s">
        <v>410</v>
      </c>
      <c r="J190" s="22"/>
      <c r="K190" s="22" t="s">
        <v>800</v>
      </c>
      <c r="L190" s="22"/>
      <c r="M190" s="22"/>
      <c r="N190" s="77"/>
      <c r="O190" s="22"/>
      <c r="P190" s="22"/>
    </row>
    <row r="191" spans="1:17" x14ac:dyDescent="0.3">
      <c r="A191" s="87" t="s">
        <v>1044</v>
      </c>
      <c r="B191" s="87" t="s">
        <v>961</v>
      </c>
      <c r="C191" s="22">
        <v>397</v>
      </c>
      <c r="D191" s="77">
        <v>43514</v>
      </c>
      <c r="E191" s="22">
        <v>949114</v>
      </c>
      <c r="F191" s="22" t="s">
        <v>893</v>
      </c>
      <c r="G191" s="22" t="s">
        <v>82</v>
      </c>
      <c r="H191" s="79">
        <f t="shared" ref="H191:H193" si="10">D191+365</f>
        <v>43879</v>
      </c>
      <c r="I191" s="24">
        <v>44317</v>
      </c>
      <c r="J191" s="22"/>
      <c r="K191" s="22"/>
      <c r="L191" s="22"/>
      <c r="M191" s="22">
        <v>2.2000000000000002</v>
      </c>
      <c r="N191" s="77"/>
      <c r="O191" s="22"/>
      <c r="P191" s="22"/>
      <c r="Q191" s="20" t="s">
        <v>1051</v>
      </c>
    </row>
    <row r="192" spans="1:17" x14ac:dyDescent="0.3">
      <c r="A192" s="87" t="s">
        <v>767</v>
      </c>
      <c r="B192" s="87" t="s">
        <v>933</v>
      </c>
      <c r="C192" s="22">
        <v>411</v>
      </c>
      <c r="D192" s="77">
        <v>43746</v>
      </c>
      <c r="E192" s="22">
        <v>982314</v>
      </c>
      <c r="F192" s="22" t="s">
        <v>893</v>
      </c>
      <c r="G192" s="22" t="s">
        <v>101</v>
      </c>
      <c r="H192" s="79">
        <f t="shared" si="10"/>
        <v>44111</v>
      </c>
      <c r="I192" s="24"/>
      <c r="J192" s="22"/>
      <c r="K192" s="22"/>
      <c r="L192" s="22"/>
      <c r="M192" s="22"/>
      <c r="N192" s="77"/>
      <c r="O192" s="22"/>
      <c r="P192" s="22"/>
      <c r="Q192" s="20" t="s">
        <v>1222</v>
      </c>
    </row>
    <row r="193" spans="1:20" x14ac:dyDescent="0.3">
      <c r="A193" s="87" t="s">
        <v>767</v>
      </c>
      <c r="B193" s="87" t="s">
        <v>810</v>
      </c>
      <c r="C193" s="22">
        <v>414</v>
      </c>
      <c r="D193" s="77">
        <v>43654</v>
      </c>
      <c r="E193" s="22">
        <v>970185</v>
      </c>
      <c r="F193" s="22" t="s">
        <v>893</v>
      </c>
      <c r="G193" s="22" t="s">
        <v>108</v>
      </c>
      <c r="H193" s="79">
        <f t="shared" si="10"/>
        <v>44019</v>
      </c>
      <c r="I193" s="24"/>
      <c r="J193" s="22"/>
      <c r="K193" s="22"/>
      <c r="L193" s="22"/>
      <c r="M193" s="22"/>
      <c r="N193" s="77"/>
      <c r="O193" s="22"/>
      <c r="P193" s="22"/>
      <c r="Q193" s="20" t="s">
        <v>1223</v>
      </c>
    </row>
    <row r="194" spans="1:20" x14ac:dyDescent="0.3">
      <c r="A194" s="87" t="s">
        <v>975</v>
      </c>
      <c r="B194" s="87" t="s">
        <v>976</v>
      </c>
      <c r="C194" s="22">
        <v>425</v>
      </c>
      <c r="D194" s="77">
        <v>43173</v>
      </c>
      <c r="E194" s="22">
        <v>898321</v>
      </c>
      <c r="F194" s="22" t="s">
        <v>778</v>
      </c>
      <c r="G194" s="22" t="s">
        <v>23</v>
      </c>
      <c r="H194" s="79">
        <f t="shared" si="9"/>
        <v>43538</v>
      </c>
      <c r="I194" s="24">
        <v>44256</v>
      </c>
      <c r="J194" s="22"/>
      <c r="K194" s="22"/>
      <c r="L194" s="22"/>
      <c r="M194" s="22">
        <v>1.6</v>
      </c>
      <c r="N194" s="77"/>
      <c r="O194" s="22"/>
      <c r="P194" s="22"/>
      <c r="Q194" s="20" t="s">
        <v>1045</v>
      </c>
    </row>
    <row r="195" spans="1:20" x14ac:dyDescent="0.3">
      <c r="A195" s="87" t="s">
        <v>776</v>
      </c>
      <c r="B195" s="87" t="s">
        <v>917</v>
      </c>
      <c r="C195" s="22">
        <v>464</v>
      </c>
      <c r="D195" s="77">
        <v>43524</v>
      </c>
      <c r="E195" s="22">
        <v>951197</v>
      </c>
      <c r="F195" s="22" t="s">
        <v>893</v>
      </c>
      <c r="G195" s="22" t="s">
        <v>82</v>
      </c>
      <c r="H195" s="79">
        <f t="shared" ref="H195" si="11">D195+365</f>
        <v>43889</v>
      </c>
      <c r="I195" s="24">
        <v>44256</v>
      </c>
      <c r="J195" s="22"/>
      <c r="K195" s="22"/>
      <c r="L195" s="22"/>
      <c r="M195" s="22">
        <v>2.1</v>
      </c>
      <c r="N195" s="77"/>
      <c r="O195" s="22"/>
      <c r="P195" s="22"/>
      <c r="Q195" s="20" t="s">
        <v>1224</v>
      </c>
    </row>
    <row r="196" spans="1:20" x14ac:dyDescent="0.3">
      <c r="A196" s="87" t="s">
        <v>1519</v>
      </c>
      <c r="B196" s="87" t="s">
        <v>1520</v>
      </c>
      <c r="C196" s="22">
        <v>479</v>
      </c>
      <c r="D196" s="77">
        <v>45757</v>
      </c>
      <c r="E196" s="22">
        <v>1163664</v>
      </c>
      <c r="F196" s="22" t="s">
        <v>893</v>
      </c>
      <c r="G196" s="22" t="s">
        <v>1274</v>
      </c>
      <c r="H196" s="79"/>
      <c r="I196" s="24"/>
      <c r="J196" s="22"/>
      <c r="K196" s="22"/>
      <c r="L196" s="22"/>
      <c r="M196" s="22">
        <v>1.6</v>
      </c>
      <c r="N196" s="77"/>
      <c r="O196" s="22"/>
      <c r="P196" s="22"/>
      <c r="Q196" s="20" t="s">
        <v>1521</v>
      </c>
      <c r="R196" s="20" t="s">
        <v>1522</v>
      </c>
      <c r="S196" s="20" t="s">
        <v>1523</v>
      </c>
      <c r="T196" s="20" t="s">
        <v>1524</v>
      </c>
    </row>
    <row r="197" spans="1:20" x14ac:dyDescent="0.3">
      <c r="A197" s="87" t="s">
        <v>848</v>
      </c>
      <c r="B197" s="87" t="s">
        <v>1046</v>
      </c>
      <c r="C197" s="22">
        <v>480</v>
      </c>
      <c r="D197" s="77">
        <v>43146</v>
      </c>
      <c r="E197" s="22">
        <v>893734</v>
      </c>
      <c r="F197" s="22" t="s">
        <v>1047</v>
      </c>
      <c r="G197" s="22" t="s">
        <v>131</v>
      </c>
      <c r="H197" s="79">
        <f t="shared" si="9"/>
        <v>43511</v>
      </c>
      <c r="I197" s="24">
        <v>43152</v>
      </c>
      <c r="J197" s="22"/>
      <c r="K197" s="22"/>
      <c r="L197" s="22"/>
      <c r="M197" s="22">
        <v>0.8</v>
      </c>
      <c r="N197" s="77"/>
      <c r="O197" s="22"/>
      <c r="P197" s="22"/>
    </row>
    <row r="198" spans="1:20" x14ac:dyDescent="0.3">
      <c r="A198" s="87" t="s">
        <v>767</v>
      </c>
      <c r="B198" s="87" t="s">
        <v>920</v>
      </c>
      <c r="C198" s="22">
        <v>490</v>
      </c>
      <c r="D198" s="77">
        <v>43706</v>
      </c>
      <c r="E198" s="22">
        <v>976874</v>
      </c>
      <c r="F198" s="22" t="s">
        <v>893</v>
      </c>
      <c r="G198" s="22" t="s">
        <v>82</v>
      </c>
      <c r="H198" s="79">
        <f t="shared" si="9"/>
        <v>44071</v>
      </c>
      <c r="I198" s="24">
        <v>44774</v>
      </c>
      <c r="J198" s="22"/>
      <c r="K198" s="22"/>
      <c r="L198" s="22"/>
      <c r="M198" s="22">
        <v>2</v>
      </c>
      <c r="N198" s="77"/>
      <c r="O198" s="22"/>
      <c r="P198" s="22"/>
      <c r="Q198" s="20" t="s">
        <v>1230</v>
      </c>
    </row>
    <row r="199" spans="1:20" x14ac:dyDescent="0.3">
      <c r="A199" s="87" t="s">
        <v>776</v>
      </c>
      <c r="B199" s="87" t="s">
        <v>1048</v>
      </c>
      <c r="C199" s="22">
        <v>492</v>
      </c>
      <c r="D199" s="77">
        <v>43481</v>
      </c>
      <c r="E199" s="22">
        <v>945116</v>
      </c>
      <c r="F199" s="22" t="s">
        <v>893</v>
      </c>
      <c r="G199" s="22" t="s">
        <v>131</v>
      </c>
      <c r="H199" s="79">
        <f t="shared" si="9"/>
        <v>43846</v>
      </c>
      <c r="I199" s="23">
        <v>44197</v>
      </c>
      <c r="J199" s="22"/>
      <c r="K199" s="22"/>
      <c r="L199" s="22"/>
      <c r="M199" s="22">
        <v>1.3</v>
      </c>
      <c r="N199" s="22"/>
      <c r="O199" s="22"/>
      <c r="P199" s="22"/>
      <c r="Q199" s="20" t="s">
        <v>1049</v>
      </c>
    </row>
    <row r="200" spans="1:20" x14ac:dyDescent="0.3">
      <c r="A200" s="87" t="s">
        <v>769</v>
      </c>
      <c r="B200" s="87" t="s">
        <v>770</v>
      </c>
      <c r="C200" s="22">
        <v>500</v>
      </c>
      <c r="D200" s="77">
        <v>42949</v>
      </c>
      <c r="E200" s="22">
        <v>862292</v>
      </c>
      <c r="F200" s="22" t="s">
        <v>893</v>
      </c>
      <c r="G200" s="22" t="s">
        <v>47</v>
      </c>
      <c r="H200" s="79">
        <v>43313</v>
      </c>
      <c r="I200" s="23">
        <v>44044</v>
      </c>
      <c r="J200" s="22"/>
      <c r="K200" s="22"/>
      <c r="L200" s="22"/>
      <c r="M200" s="22">
        <v>3.7</v>
      </c>
      <c r="N200" s="22"/>
      <c r="O200" s="22"/>
      <c r="P200" s="22"/>
    </row>
    <row r="201" spans="1:20" x14ac:dyDescent="0.3">
      <c r="A201" s="87" t="s">
        <v>848</v>
      </c>
      <c r="B201" s="87" t="s">
        <v>850</v>
      </c>
      <c r="C201" s="22">
        <v>502</v>
      </c>
      <c r="D201" s="77">
        <v>42864</v>
      </c>
      <c r="E201" s="22">
        <v>843183</v>
      </c>
      <c r="F201" s="22"/>
      <c r="G201" s="22" t="s">
        <v>1050</v>
      </c>
      <c r="H201" s="79">
        <f t="shared" ref="H201:H212" si="12">D201+365</f>
        <v>43229</v>
      </c>
      <c r="I201" s="24">
        <v>43952</v>
      </c>
      <c r="J201" s="22"/>
      <c r="K201" s="22"/>
      <c r="L201" s="22"/>
      <c r="M201" s="22">
        <v>2.5</v>
      </c>
      <c r="N201" s="77"/>
      <c r="O201" s="22"/>
      <c r="P201" s="22"/>
    </row>
    <row r="202" spans="1:20" x14ac:dyDescent="0.3">
      <c r="A202" s="87" t="s">
        <v>848</v>
      </c>
      <c r="B202" s="87" t="s">
        <v>850</v>
      </c>
      <c r="C202" s="22">
        <v>502</v>
      </c>
      <c r="D202" s="77">
        <v>43138</v>
      </c>
      <c r="E202" s="22">
        <v>894611</v>
      </c>
      <c r="F202" s="22"/>
      <c r="G202" s="22" t="s">
        <v>1050</v>
      </c>
      <c r="H202" s="79">
        <f t="shared" si="12"/>
        <v>43503</v>
      </c>
      <c r="I202" s="24"/>
      <c r="J202" s="22"/>
      <c r="K202" s="22"/>
      <c r="L202" s="22"/>
      <c r="M202" s="22"/>
      <c r="N202" s="77"/>
      <c r="O202" s="22"/>
      <c r="P202" s="22"/>
      <c r="Q202" s="20" t="s">
        <v>1051</v>
      </c>
    </row>
    <row r="203" spans="1:20" x14ac:dyDescent="0.3">
      <c r="A203" s="87" t="s">
        <v>1052</v>
      </c>
      <c r="B203" s="87" t="s">
        <v>1053</v>
      </c>
      <c r="C203" s="22">
        <v>504</v>
      </c>
      <c r="D203" s="77">
        <v>42541</v>
      </c>
      <c r="E203" s="22">
        <v>812187</v>
      </c>
      <c r="F203" s="22" t="s">
        <v>893</v>
      </c>
      <c r="G203" s="22" t="s">
        <v>77</v>
      </c>
      <c r="H203" s="79">
        <f t="shared" si="12"/>
        <v>42906</v>
      </c>
      <c r="I203" s="24">
        <v>43617</v>
      </c>
      <c r="J203" s="22"/>
      <c r="K203" s="22"/>
      <c r="L203" s="22"/>
      <c r="M203" s="22">
        <v>1.5</v>
      </c>
      <c r="N203" s="77"/>
      <c r="O203" s="22"/>
      <c r="P203" s="22"/>
    </row>
    <row r="204" spans="1:20" x14ac:dyDescent="0.3">
      <c r="A204" s="87" t="s">
        <v>1052</v>
      </c>
      <c r="B204" s="87" t="s">
        <v>1053</v>
      </c>
      <c r="C204" s="22">
        <v>504</v>
      </c>
      <c r="D204" s="77">
        <v>43692</v>
      </c>
      <c r="E204" s="22">
        <v>968813</v>
      </c>
      <c r="F204" s="22" t="s">
        <v>1047</v>
      </c>
      <c r="G204" s="22" t="s">
        <v>77</v>
      </c>
      <c r="H204" s="79">
        <f t="shared" ref="H204:H205" si="13">D204+365</f>
        <v>44057</v>
      </c>
      <c r="I204" s="24">
        <v>44774</v>
      </c>
      <c r="J204" s="22"/>
      <c r="K204" s="22"/>
      <c r="L204" s="22"/>
      <c r="M204" s="22">
        <v>2.2000000000000002</v>
      </c>
      <c r="N204" s="77"/>
      <c r="O204" s="22"/>
      <c r="P204" s="22"/>
      <c r="Q204" s="20" t="s">
        <v>1225</v>
      </c>
    </row>
    <row r="205" spans="1:20" x14ac:dyDescent="0.3">
      <c r="A205" s="87" t="s">
        <v>776</v>
      </c>
      <c r="B205" s="87" t="s">
        <v>943</v>
      </c>
      <c r="C205" s="22">
        <v>513</v>
      </c>
      <c r="D205" s="77">
        <v>43515</v>
      </c>
      <c r="E205" s="22">
        <v>949905</v>
      </c>
      <c r="F205" s="22" t="s">
        <v>893</v>
      </c>
      <c r="G205" s="22" t="s">
        <v>82</v>
      </c>
      <c r="H205" s="79">
        <f t="shared" si="13"/>
        <v>43880</v>
      </c>
      <c r="I205" s="24"/>
      <c r="J205" s="22"/>
      <c r="K205" s="22"/>
      <c r="L205" s="22"/>
      <c r="M205" s="22"/>
      <c r="N205" s="77"/>
      <c r="O205" s="22"/>
      <c r="P205" s="22"/>
      <c r="Q205" s="20" t="s">
        <v>1226</v>
      </c>
    </row>
    <row r="206" spans="1:20" x14ac:dyDescent="0.3">
      <c r="A206" s="87" t="s">
        <v>776</v>
      </c>
      <c r="B206" s="87" t="s">
        <v>1054</v>
      </c>
      <c r="C206" s="22">
        <v>515</v>
      </c>
      <c r="D206" s="77">
        <v>43515</v>
      </c>
      <c r="E206" s="22">
        <v>949407</v>
      </c>
      <c r="F206" s="22" t="s">
        <v>893</v>
      </c>
      <c r="G206" s="22" t="s">
        <v>82</v>
      </c>
      <c r="H206" s="79">
        <f t="shared" ref="H206" si="14">D206+365</f>
        <v>43880</v>
      </c>
      <c r="I206" s="24">
        <v>44256</v>
      </c>
      <c r="J206" s="22"/>
      <c r="K206" s="22"/>
      <c r="L206" s="22"/>
      <c r="M206" s="22">
        <v>2.4</v>
      </c>
      <c r="N206" s="77"/>
      <c r="O206" s="22"/>
      <c r="P206" s="22"/>
      <c r="Q206" s="20" t="s">
        <v>1227</v>
      </c>
    </row>
    <row r="207" spans="1:20" x14ac:dyDescent="0.3">
      <c r="A207" s="87" t="s">
        <v>767</v>
      </c>
      <c r="B207" s="87" t="s">
        <v>1055</v>
      </c>
      <c r="C207" s="22">
        <v>518</v>
      </c>
      <c r="D207" s="77">
        <v>42864</v>
      </c>
      <c r="E207" s="22">
        <v>843181</v>
      </c>
      <c r="F207" s="22"/>
      <c r="G207" s="22" t="s">
        <v>1050</v>
      </c>
      <c r="H207" s="79">
        <f t="shared" si="12"/>
        <v>43229</v>
      </c>
      <c r="I207" s="24">
        <v>43952</v>
      </c>
      <c r="J207" s="22"/>
      <c r="K207" s="22"/>
      <c r="L207" s="22"/>
      <c r="M207" s="22">
        <v>2.8</v>
      </c>
      <c r="N207" s="77"/>
      <c r="O207" s="22"/>
      <c r="P207" s="22"/>
    </row>
    <row r="208" spans="1:20" x14ac:dyDescent="0.3">
      <c r="A208" s="87" t="s">
        <v>767</v>
      </c>
      <c r="B208" s="87" t="s">
        <v>1055</v>
      </c>
      <c r="C208" s="22">
        <v>518</v>
      </c>
      <c r="D208" s="77">
        <v>43146</v>
      </c>
      <c r="E208" s="22">
        <v>893683</v>
      </c>
      <c r="F208" s="22" t="s">
        <v>1047</v>
      </c>
      <c r="G208" s="22" t="s">
        <v>1050</v>
      </c>
      <c r="H208" s="79">
        <f t="shared" si="12"/>
        <v>43511</v>
      </c>
      <c r="I208" s="24">
        <v>44228</v>
      </c>
      <c r="J208" s="22"/>
      <c r="K208" s="22"/>
      <c r="L208" s="22"/>
      <c r="M208" s="22">
        <v>1.3</v>
      </c>
      <c r="N208" s="77"/>
      <c r="O208" s="22"/>
      <c r="P208" s="22"/>
      <c r="Q208" s="20" t="s">
        <v>1056</v>
      </c>
    </row>
    <row r="209" spans="1:18" x14ac:dyDescent="0.3">
      <c r="A209" s="87" t="s">
        <v>773</v>
      </c>
      <c r="B209" s="87" t="s">
        <v>826</v>
      </c>
      <c r="C209" s="22">
        <v>522</v>
      </c>
      <c r="D209" s="77">
        <v>43665</v>
      </c>
      <c r="E209" s="22">
        <v>968806</v>
      </c>
      <c r="F209" s="22" t="s">
        <v>893</v>
      </c>
      <c r="G209" s="22" t="s">
        <v>47</v>
      </c>
      <c r="H209" s="79">
        <f t="shared" si="12"/>
        <v>44030</v>
      </c>
      <c r="I209" s="24">
        <v>44743</v>
      </c>
      <c r="J209" s="22"/>
      <c r="K209" s="22"/>
      <c r="L209" s="22"/>
      <c r="M209" s="22">
        <v>0.8</v>
      </c>
      <c r="N209" s="77"/>
      <c r="O209" s="22"/>
      <c r="P209" s="22"/>
      <c r="Q209" s="20" t="s">
        <v>1207</v>
      </c>
    </row>
    <row r="210" spans="1:18" x14ac:dyDescent="0.3">
      <c r="A210" s="87" t="s">
        <v>767</v>
      </c>
      <c r="B210" s="87" t="s">
        <v>1057</v>
      </c>
      <c r="C210" s="22">
        <v>529</v>
      </c>
      <c r="D210" s="77">
        <v>43161</v>
      </c>
      <c r="E210" s="22">
        <v>894049</v>
      </c>
      <c r="F210" s="22" t="s">
        <v>893</v>
      </c>
      <c r="G210" s="22" t="s">
        <v>131</v>
      </c>
      <c r="H210" s="79">
        <f t="shared" si="12"/>
        <v>43526</v>
      </c>
      <c r="I210" s="24">
        <v>44256</v>
      </c>
      <c r="J210" s="22"/>
      <c r="K210" s="22"/>
      <c r="L210" s="22"/>
      <c r="M210" s="22">
        <v>1.6</v>
      </c>
      <c r="N210" s="77"/>
      <c r="O210" s="22"/>
      <c r="P210" s="22"/>
      <c r="Q210" s="20" t="s">
        <v>1208</v>
      </c>
      <c r="R210" s="20" t="s">
        <v>1228</v>
      </c>
    </row>
    <row r="211" spans="1:18" x14ac:dyDescent="0.3">
      <c r="A211" s="87" t="s">
        <v>773</v>
      </c>
      <c r="B211" s="87" t="s">
        <v>814</v>
      </c>
      <c r="C211" s="22">
        <v>531</v>
      </c>
      <c r="D211" s="77">
        <v>43581</v>
      </c>
      <c r="E211" s="22">
        <v>952167</v>
      </c>
      <c r="F211" s="22" t="s">
        <v>1047</v>
      </c>
      <c r="G211" s="22" t="s">
        <v>67</v>
      </c>
      <c r="H211" s="79">
        <f t="shared" si="12"/>
        <v>43946</v>
      </c>
      <c r="I211" s="24">
        <v>44652</v>
      </c>
      <c r="J211" s="22"/>
      <c r="K211" s="22"/>
      <c r="L211" s="22"/>
      <c r="M211" s="22">
        <v>1.9</v>
      </c>
      <c r="N211" s="77"/>
      <c r="O211" s="22"/>
      <c r="P211" s="22"/>
      <c r="Q211" s="20" t="s">
        <v>1208</v>
      </c>
    </row>
    <row r="212" spans="1:18" x14ac:dyDescent="0.3">
      <c r="A212" s="87" t="s">
        <v>767</v>
      </c>
      <c r="B212" s="87" t="s">
        <v>813</v>
      </c>
      <c r="C212" s="22">
        <v>534</v>
      </c>
      <c r="D212" s="77">
        <v>43663</v>
      </c>
      <c r="E212" s="22">
        <v>971769</v>
      </c>
      <c r="F212" s="22" t="s">
        <v>893</v>
      </c>
      <c r="G212" s="22" t="s">
        <v>108</v>
      </c>
      <c r="H212" s="79">
        <f t="shared" si="12"/>
        <v>44028</v>
      </c>
      <c r="I212" s="24"/>
      <c r="J212" s="22"/>
      <c r="K212" s="22"/>
      <c r="L212" s="22"/>
      <c r="M212" s="22"/>
      <c r="N212" s="77"/>
      <c r="O212" s="22"/>
      <c r="P212" s="22"/>
      <c r="Q212" s="20" t="s">
        <v>1209</v>
      </c>
    </row>
    <row r="213" spans="1:18" x14ac:dyDescent="0.3">
      <c r="A213" s="87" t="s">
        <v>1058</v>
      </c>
      <c r="B213" s="87" t="s">
        <v>1059</v>
      </c>
      <c r="C213" s="22">
        <v>540</v>
      </c>
      <c r="D213" s="77">
        <v>43553</v>
      </c>
      <c r="E213" s="22">
        <v>951846</v>
      </c>
      <c r="F213" s="22" t="s">
        <v>893</v>
      </c>
      <c r="G213" s="22" t="s">
        <v>65</v>
      </c>
      <c r="H213" s="79">
        <f t="shared" ref="H213" si="15">D213+365</f>
        <v>43918</v>
      </c>
      <c r="I213" s="24">
        <v>44409</v>
      </c>
      <c r="J213" s="22"/>
      <c r="K213" s="22"/>
      <c r="L213" s="22"/>
      <c r="M213" s="22">
        <v>3.1</v>
      </c>
      <c r="N213" s="77"/>
      <c r="O213" s="22"/>
      <c r="P213" s="22"/>
      <c r="Q213" s="20" t="s">
        <v>1210</v>
      </c>
    </row>
    <row r="214" spans="1:18" x14ac:dyDescent="0.3">
      <c r="A214" s="87" t="s">
        <v>767</v>
      </c>
      <c r="B214" s="87" t="s">
        <v>807</v>
      </c>
      <c r="C214" s="22">
        <v>541</v>
      </c>
      <c r="D214" s="77">
        <v>43663</v>
      </c>
      <c r="E214" s="22">
        <v>971768</v>
      </c>
      <c r="F214" s="22" t="s">
        <v>893</v>
      </c>
      <c r="G214" s="22" t="s">
        <v>108</v>
      </c>
      <c r="H214" s="79">
        <f t="shared" ref="H214:H215" si="16">D214+365</f>
        <v>44028</v>
      </c>
      <c r="I214" s="24">
        <v>44075</v>
      </c>
      <c r="J214" s="22"/>
      <c r="K214" s="22"/>
      <c r="L214" s="22"/>
      <c r="M214" s="22">
        <v>4.2</v>
      </c>
      <c r="N214" s="77"/>
      <c r="O214" s="22"/>
      <c r="P214" s="22"/>
      <c r="Q214" s="20" t="s">
        <v>1211</v>
      </c>
    </row>
    <row r="215" spans="1:18" x14ac:dyDescent="0.3">
      <c r="A215" s="87" t="s">
        <v>773</v>
      </c>
      <c r="B215" s="87" t="s">
        <v>841</v>
      </c>
      <c r="C215" s="22">
        <v>548</v>
      </c>
      <c r="D215" s="77">
        <v>43755</v>
      </c>
      <c r="E215" s="22">
        <v>982937</v>
      </c>
      <c r="F215" s="22" t="s">
        <v>893</v>
      </c>
      <c r="G215" s="22" t="s">
        <v>77</v>
      </c>
      <c r="H215" s="79">
        <f t="shared" si="16"/>
        <v>44120</v>
      </c>
      <c r="I215" s="24"/>
      <c r="J215" s="22"/>
      <c r="K215" s="22"/>
      <c r="L215" s="22"/>
      <c r="M215" s="22"/>
      <c r="N215" s="77"/>
      <c r="O215" s="22"/>
      <c r="P215" s="22"/>
      <c r="Q215" s="20" t="s">
        <v>1212</v>
      </c>
    </row>
    <row r="216" spans="1:18" x14ac:dyDescent="0.3">
      <c r="A216" s="87" t="s">
        <v>773</v>
      </c>
      <c r="B216" s="87" t="s">
        <v>841</v>
      </c>
      <c r="C216" s="22">
        <v>548</v>
      </c>
      <c r="D216" s="77">
        <v>44022</v>
      </c>
      <c r="E216" s="22">
        <v>999564</v>
      </c>
      <c r="F216" s="22" t="s">
        <v>893</v>
      </c>
      <c r="G216" s="22" t="s">
        <v>77</v>
      </c>
      <c r="H216" s="79">
        <f t="shared" ref="H216" si="17">D216+365</f>
        <v>44387</v>
      </c>
      <c r="I216" s="24"/>
      <c r="J216" s="22"/>
      <c r="K216" s="22"/>
      <c r="L216" s="22"/>
      <c r="M216" s="22"/>
      <c r="N216" s="77"/>
      <c r="O216" s="22"/>
      <c r="P216" s="22"/>
      <c r="Q216" s="20" t="s">
        <v>1262</v>
      </c>
    </row>
    <row r="217" spans="1:18" x14ac:dyDescent="0.3">
      <c r="A217" s="87" t="s">
        <v>773</v>
      </c>
      <c r="B217" s="87" t="s">
        <v>1060</v>
      </c>
      <c r="C217" s="22">
        <v>549</v>
      </c>
      <c r="D217" s="77">
        <v>43713</v>
      </c>
      <c r="E217" s="22">
        <v>980154</v>
      </c>
      <c r="F217" s="22" t="s">
        <v>893</v>
      </c>
      <c r="G217" s="22" t="s">
        <v>1061</v>
      </c>
      <c r="H217" s="79">
        <f t="shared" ref="H217" si="18">D217+365</f>
        <v>44078</v>
      </c>
      <c r="I217" s="24">
        <v>43678</v>
      </c>
      <c r="J217" s="22"/>
      <c r="K217" s="22"/>
      <c r="L217" s="22"/>
      <c r="M217" s="22">
        <v>2.7</v>
      </c>
      <c r="N217" s="77"/>
      <c r="O217" s="22"/>
      <c r="P217" s="22"/>
      <c r="Q217" s="20" t="s">
        <v>1213</v>
      </c>
    </row>
    <row r="218" spans="1:18" x14ac:dyDescent="0.3">
      <c r="A218" s="87" t="s">
        <v>773</v>
      </c>
      <c r="B218" s="87" t="s">
        <v>1062</v>
      </c>
      <c r="C218" s="22">
        <v>550</v>
      </c>
      <c r="D218" s="77">
        <v>43685</v>
      </c>
      <c r="E218" s="22">
        <v>975105</v>
      </c>
      <c r="F218" s="22" t="s">
        <v>893</v>
      </c>
      <c r="G218" s="22" t="s">
        <v>108</v>
      </c>
      <c r="H218" s="79">
        <f t="shared" ref="H218" si="19">D218+365</f>
        <v>44050</v>
      </c>
      <c r="I218" s="24">
        <v>44044</v>
      </c>
      <c r="J218" s="22"/>
      <c r="K218" s="22"/>
      <c r="L218" s="22"/>
      <c r="M218" s="22">
        <v>13.1</v>
      </c>
      <c r="N218" s="77"/>
      <c r="O218" s="22"/>
      <c r="P218" s="22"/>
      <c r="Q218" s="20" t="s">
        <v>1214</v>
      </c>
    </row>
    <row r="219" spans="1:18" x14ac:dyDescent="0.3">
      <c r="A219" s="87" t="s">
        <v>767</v>
      </c>
      <c r="B219" s="87" t="s">
        <v>796</v>
      </c>
      <c r="C219" s="22">
        <v>552</v>
      </c>
      <c r="D219" s="77">
        <v>43515</v>
      </c>
      <c r="E219" s="22">
        <v>948832</v>
      </c>
      <c r="F219" s="22" t="s">
        <v>1047</v>
      </c>
      <c r="G219" s="22" t="s">
        <v>1050</v>
      </c>
      <c r="H219" s="79">
        <f>D219+365</f>
        <v>43880</v>
      </c>
      <c r="I219" s="24">
        <v>43952</v>
      </c>
      <c r="J219" s="22"/>
      <c r="K219" s="22"/>
      <c r="L219" s="22"/>
      <c r="M219" s="22">
        <v>2.9</v>
      </c>
      <c r="N219" s="77"/>
      <c r="O219" s="22"/>
      <c r="P219" s="22"/>
      <c r="Q219" s="20" t="s">
        <v>1215</v>
      </c>
    </row>
    <row r="220" spans="1:18" x14ac:dyDescent="0.3">
      <c r="A220" s="87" t="s">
        <v>1058</v>
      </c>
      <c r="B220" s="87" t="s">
        <v>857</v>
      </c>
      <c r="C220" s="22">
        <v>557</v>
      </c>
      <c r="D220" s="77">
        <v>43707</v>
      </c>
      <c r="E220" s="22">
        <v>978221</v>
      </c>
      <c r="F220" s="22" t="s">
        <v>893</v>
      </c>
      <c r="G220" s="22" t="s">
        <v>1063</v>
      </c>
      <c r="H220" s="79">
        <f>D220+365</f>
        <v>44072</v>
      </c>
      <c r="I220" s="24">
        <v>40391</v>
      </c>
      <c r="J220" s="22"/>
      <c r="K220" s="22"/>
      <c r="L220" s="22"/>
      <c r="M220" s="22">
        <v>6.6</v>
      </c>
      <c r="N220" s="77"/>
      <c r="O220" s="22"/>
      <c r="P220" s="22"/>
      <c r="Q220" s="20" t="s">
        <v>1216</v>
      </c>
    </row>
    <row r="221" spans="1:18" x14ac:dyDescent="0.3">
      <c r="A221" s="87" t="s">
        <v>987</v>
      </c>
      <c r="B221" s="87" t="s">
        <v>1064</v>
      </c>
      <c r="C221" s="22">
        <v>561</v>
      </c>
      <c r="D221" s="77">
        <v>43515</v>
      </c>
      <c r="E221" s="22">
        <v>948911</v>
      </c>
      <c r="F221" s="22" t="s">
        <v>1047</v>
      </c>
      <c r="G221" s="22" t="s">
        <v>23</v>
      </c>
      <c r="H221" s="79">
        <f>D221+365</f>
        <v>43880</v>
      </c>
      <c r="I221" s="24">
        <v>44256</v>
      </c>
      <c r="J221" s="22"/>
      <c r="K221" s="22"/>
      <c r="L221" s="22"/>
      <c r="M221" s="22">
        <v>2.5</v>
      </c>
      <c r="N221" s="77"/>
      <c r="O221" s="22"/>
      <c r="P221" s="22"/>
      <c r="Q221" s="20" t="s">
        <v>1217</v>
      </c>
    </row>
    <row r="222" spans="1:18" x14ac:dyDescent="0.3">
      <c r="A222" s="87" t="s">
        <v>767</v>
      </c>
      <c r="B222" s="87" t="s">
        <v>806</v>
      </c>
      <c r="C222" s="22">
        <v>562</v>
      </c>
      <c r="D222" s="77">
        <v>43692</v>
      </c>
      <c r="E222" s="22">
        <v>971832</v>
      </c>
      <c r="F222" s="22" t="s">
        <v>893</v>
      </c>
      <c r="G222" s="22" t="s">
        <v>20</v>
      </c>
      <c r="H222" s="79">
        <f>D222+365</f>
        <v>44057</v>
      </c>
      <c r="I222" s="24">
        <v>44774</v>
      </c>
      <c r="J222" s="22"/>
      <c r="K222" s="22"/>
      <c r="L222" s="22"/>
      <c r="M222" s="22">
        <v>1.8</v>
      </c>
      <c r="N222" s="77"/>
      <c r="O222" s="22"/>
      <c r="P222" s="22"/>
      <c r="Q222" s="20" t="s">
        <v>1218</v>
      </c>
    </row>
    <row r="223" spans="1:18" x14ac:dyDescent="0.3">
      <c r="A223" s="87" t="s">
        <v>1065</v>
      </c>
      <c r="B223" s="87" t="s">
        <v>765</v>
      </c>
      <c r="C223" s="22">
        <v>564</v>
      </c>
      <c r="D223" s="77">
        <v>43704</v>
      </c>
      <c r="E223" s="22">
        <v>974822</v>
      </c>
      <c r="F223" s="22" t="s">
        <v>893</v>
      </c>
      <c r="G223" s="22" t="s">
        <v>1066</v>
      </c>
      <c r="H223" s="79">
        <f>D223+365</f>
        <v>44069</v>
      </c>
      <c r="I223" s="24">
        <v>44409</v>
      </c>
      <c r="J223" s="22"/>
      <c r="K223" s="22"/>
      <c r="L223" s="22"/>
      <c r="M223" s="22">
        <v>4.4000000000000004</v>
      </c>
      <c r="N223" s="77"/>
      <c r="O223" s="22"/>
      <c r="P223" s="22"/>
      <c r="Q223" s="20" t="s">
        <v>1067</v>
      </c>
    </row>
    <row r="224" spans="1:18" x14ac:dyDescent="0.3">
      <c r="A224" s="87" t="s">
        <v>1379</v>
      </c>
      <c r="B224" s="87" t="s">
        <v>824</v>
      </c>
      <c r="C224" s="22">
        <v>565</v>
      </c>
      <c r="D224" s="77">
        <v>43481</v>
      </c>
      <c r="E224" s="22">
        <v>945198</v>
      </c>
      <c r="F224" s="22" t="s">
        <v>893</v>
      </c>
      <c r="G224" s="22" t="s">
        <v>131</v>
      </c>
      <c r="H224" s="79">
        <f t="shared" ref="H224" si="20">D224+365</f>
        <v>43846</v>
      </c>
      <c r="I224" s="24">
        <v>44197</v>
      </c>
      <c r="J224" s="22"/>
      <c r="K224" s="22"/>
      <c r="L224" s="22"/>
      <c r="M224" s="22">
        <v>1.9</v>
      </c>
      <c r="N224" s="77"/>
      <c r="O224" s="22"/>
      <c r="P224" s="22"/>
      <c r="Q224" s="20" t="s">
        <v>1218</v>
      </c>
    </row>
    <row r="225" spans="1:18" x14ac:dyDescent="0.3">
      <c r="A225" s="87" t="s">
        <v>1379</v>
      </c>
      <c r="B225" s="87" t="s">
        <v>821</v>
      </c>
      <c r="C225" s="22">
        <v>568</v>
      </c>
      <c r="D225" s="77">
        <v>43187</v>
      </c>
      <c r="E225" s="22">
        <v>900964</v>
      </c>
      <c r="F225" s="22" t="s">
        <v>893</v>
      </c>
      <c r="G225" s="22" t="s">
        <v>82</v>
      </c>
      <c r="H225" s="79">
        <f t="shared" ref="H225:H226" si="21">D225+365</f>
        <v>43552</v>
      </c>
      <c r="I225" s="24">
        <v>44256</v>
      </c>
      <c r="J225" s="22"/>
      <c r="K225" s="22"/>
      <c r="L225" s="22"/>
      <c r="M225" s="22">
        <v>2</v>
      </c>
      <c r="N225" s="77"/>
      <c r="O225" s="22"/>
      <c r="P225" s="22"/>
    </row>
    <row r="226" spans="1:18" x14ac:dyDescent="0.3">
      <c r="A226" s="87" t="s">
        <v>767</v>
      </c>
      <c r="B226" s="87" t="s">
        <v>1068</v>
      </c>
      <c r="C226" s="22">
        <v>572</v>
      </c>
      <c r="D226" s="77">
        <v>42800</v>
      </c>
      <c r="E226" s="22">
        <v>847975</v>
      </c>
      <c r="F226" s="22" t="s">
        <v>893</v>
      </c>
      <c r="G226" s="22" t="s">
        <v>110</v>
      </c>
      <c r="H226" s="79">
        <f t="shared" si="21"/>
        <v>43165</v>
      </c>
      <c r="I226" s="24"/>
      <c r="J226" s="22"/>
      <c r="K226" s="22"/>
      <c r="L226" s="22"/>
      <c r="M226" s="22">
        <v>0.7</v>
      </c>
      <c r="N226" s="22"/>
      <c r="O226" s="22"/>
      <c r="P226" s="22"/>
    </row>
    <row r="227" spans="1:18" x14ac:dyDescent="0.3">
      <c r="A227" s="87" t="s">
        <v>767</v>
      </c>
      <c r="B227" s="87" t="s">
        <v>1069</v>
      </c>
      <c r="C227" s="22">
        <v>578</v>
      </c>
      <c r="D227" s="77">
        <v>43514</v>
      </c>
      <c r="E227" s="22">
        <v>949135</v>
      </c>
      <c r="F227" s="22" t="s">
        <v>893</v>
      </c>
      <c r="G227" s="22" t="s">
        <v>130</v>
      </c>
      <c r="H227" s="79">
        <f t="shared" ref="H227" si="22">D227+365</f>
        <v>43879</v>
      </c>
      <c r="I227" s="24">
        <v>44256</v>
      </c>
      <c r="J227" s="22"/>
      <c r="K227" s="22"/>
      <c r="L227" s="22"/>
      <c r="M227" s="22">
        <v>2.8</v>
      </c>
      <c r="N227" s="22"/>
      <c r="O227" s="22"/>
      <c r="P227" s="22"/>
      <c r="Q227" s="20" t="s">
        <v>1219</v>
      </c>
    </row>
    <row r="228" spans="1:18" x14ac:dyDescent="0.3">
      <c r="A228" s="87" t="s">
        <v>1009</v>
      </c>
      <c r="B228" s="87" t="s">
        <v>1010</v>
      </c>
      <c r="C228" s="22">
        <v>583</v>
      </c>
      <c r="D228" s="77">
        <v>43692</v>
      </c>
      <c r="E228" s="22">
        <v>976324</v>
      </c>
      <c r="F228" s="22" t="s">
        <v>1047</v>
      </c>
      <c r="G228" s="22" t="s">
        <v>47</v>
      </c>
      <c r="H228" s="79">
        <f t="shared" ref="H228" si="23">D228+365</f>
        <v>44057</v>
      </c>
      <c r="I228" s="24">
        <v>44105</v>
      </c>
      <c r="J228" s="22"/>
      <c r="K228" s="22"/>
      <c r="L228" s="22"/>
      <c r="M228" s="22">
        <v>4.3</v>
      </c>
      <c r="N228" s="22"/>
      <c r="O228" s="22"/>
      <c r="P228" s="22"/>
      <c r="Q228" s="20" t="s">
        <v>1220</v>
      </c>
    </row>
    <row r="229" spans="1:18" x14ac:dyDescent="0.3">
      <c r="A229" s="87" t="s">
        <v>773</v>
      </c>
      <c r="B229" s="87" t="s">
        <v>1070</v>
      </c>
      <c r="C229" s="22">
        <v>584</v>
      </c>
      <c r="D229" s="77">
        <v>43713</v>
      </c>
      <c r="E229" s="22">
        <v>980118</v>
      </c>
      <c r="F229" s="22" t="s">
        <v>893</v>
      </c>
      <c r="G229" s="22" t="s">
        <v>88</v>
      </c>
      <c r="H229" s="79">
        <f>D229+365</f>
        <v>44078</v>
      </c>
      <c r="I229" s="24">
        <v>43678</v>
      </c>
      <c r="J229" s="22"/>
      <c r="K229" s="22"/>
      <c r="L229" s="22"/>
      <c r="M229" s="22">
        <v>2</v>
      </c>
      <c r="N229" s="77"/>
      <c r="O229" s="22"/>
      <c r="P229" s="22"/>
      <c r="Q229" s="20" t="s">
        <v>1221</v>
      </c>
    </row>
    <row r="230" spans="1:18" x14ac:dyDescent="0.3">
      <c r="A230" s="87" t="s">
        <v>1530</v>
      </c>
      <c r="B230" s="87" t="s">
        <v>1531</v>
      </c>
      <c r="C230" s="22">
        <v>652</v>
      </c>
      <c r="D230" s="77">
        <v>45777</v>
      </c>
      <c r="E230" s="22">
        <v>1163807</v>
      </c>
      <c r="F230" s="22" t="s">
        <v>1047</v>
      </c>
      <c r="G230" s="22" t="s">
        <v>1387</v>
      </c>
      <c r="H230" s="79">
        <f>D230+365</f>
        <v>46142</v>
      </c>
      <c r="I230" s="24"/>
      <c r="J230" s="22"/>
      <c r="K230" s="22"/>
      <c r="L230" s="22"/>
      <c r="M230" s="22">
        <v>2.7</v>
      </c>
      <c r="N230" s="77"/>
      <c r="O230" s="22"/>
      <c r="P230" s="22">
        <v>96.1</v>
      </c>
      <c r="Q230" s="20" t="s">
        <v>1532</v>
      </c>
      <c r="R230" s="20" t="s">
        <v>1533</v>
      </c>
    </row>
    <row r="231" spans="1:18" x14ac:dyDescent="0.3">
      <c r="A231" s="87" t="s">
        <v>987</v>
      </c>
      <c r="B231" s="87" t="s">
        <v>1534</v>
      </c>
      <c r="C231" s="22">
        <v>654</v>
      </c>
      <c r="D231" s="77">
        <v>45777</v>
      </c>
      <c r="E231" s="22">
        <v>1164374</v>
      </c>
      <c r="F231" s="22" t="s">
        <v>1047</v>
      </c>
      <c r="G231" s="22" t="s">
        <v>1387</v>
      </c>
      <c r="H231" s="79">
        <f>D231+365</f>
        <v>46142</v>
      </c>
      <c r="I231" s="24"/>
      <c r="J231" s="22"/>
      <c r="K231" s="22"/>
      <c r="L231" s="22"/>
      <c r="M231" s="22">
        <v>2</v>
      </c>
      <c r="N231" s="77"/>
      <c r="O231" s="22"/>
      <c r="P231" s="22">
        <v>99</v>
      </c>
      <c r="Q231" s="20" t="s">
        <v>1535</v>
      </c>
      <c r="R231" s="20" t="s">
        <v>1536</v>
      </c>
    </row>
    <row r="232" spans="1:18" x14ac:dyDescent="0.3">
      <c r="A232" s="87" t="s">
        <v>1071</v>
      </c>
      <c r="B232" s="87" t="s">
        <v>480</v>
      </c>
      <c r="C232" s="22" t="s">
        <v>1072</v>
      </c>
      <c r="D232" s="77">
        <v>40875</v>
      </c>
      <c r="E232" s="22">
        <v>608712</v>
      </c>
      <c r="F232" s="22"/>
      <c r="G232" s="22" t="s">
        <v>47</v>
      </c>
      <c r="H232" s="79">
        <f t="shared" ref="H232:H237" si="24">D232+365</f>
        <v>41240</v>
      </c>
      <c r="I232" s="23">
        <v>41944</v>
      </c>
      <c r="J232" s="22">
        <v>2.65</v>
      </c>
      <c r="K232" s="22"/>
      <c r="L232" s="22"/>
      <c r="M232" s="22">
        <v>8.5</v>
      </c>
      <c r="N232" s="22"/>
      <c r="O232" s="22"/>
      <c r="P232" s="22"/>
    </row>
    <row r="233" spans="1:18" x14ac:dyDescent="0.3">
      <c r="A233" s="88" t="s">
        <v>32</v>
      </c>
      <c r="B233" s="88" t="s">
        <v>1073</v>
      </c>
      <c r="C233" s="48" t="s">
        <v>1074</v>
      </c>
      <c r="D233" s="80">
        <v>40487</v>
      </c>
      <c r="E233" s="48">
        <v>526286</v>
      </c>
      <c r="F233" s="48"/>
      <c r="G233" s="48" t="s">
        <v>361</v>
      </c>
      <c r="H233" s="79">
        <f t="shared" si="24"/>
        <v>40852</v>
      </c>
      <c r="I233" s="71">
        <v>41579</v>
      </c>
      <c r="J233" s="48">
        <v>3.41</v>
      </c>
      <c r="K233" s="48"/>
      <c r="L233" s="48"/>
      <c r="M233" s="48">
        <v>2.8</v>
      </c>
      <c r="N233" s="48"/>
      <c r="O233" s="48"/>
      <c r="P233" s="48"/>
    </row>
    <row r="234" spans="1:18" x14ac:dyDescent="0.3">
      <c r="A234" s="87" t="s">
        <v>987</v>
      </c>
      <c r="B234" s="87" t="s">
        <v>1064</v>
      </c>
      <c r="C234" s="22" t="s">
        <v>1075</v>
      </c>
      <c r="D234" s="77">
        <v>41432</v>
      </c>
      <c r="E234" s="22"/>
      <c r="F234" s="22"/>
      <c r="G234" s="22" t="s">
        <v>361</v>
      </c>
      <c r="H234" s="79">
        <f t="shared" si="24"/>
        <v>41797</v>
      </c>
      <c r="I234" s="24">
        <v>42527</v>
      </c>
      <c r="J234" s="22">
        <v>7</v>
      </c>
      <c r="K234" s="22" t="s">
        <v>766</v>
      </c>
      <c r="L234" s="22"/>
      <c r="M234" s="22">
        <v>2.5</v>
      </c>
      <c r="N234" s="77"/>
      <c r="O234" s="22"/>
      <c r="P234" s="22"/>
    </row>
    <row r="235" spans="1:18" x14ac:dyDescent="0.3">
      <c r="A235" s="87" t="s">
        <v>32</v>
      </c>
      <c r="B235" s="87" t="s">
        <v>421</v>
      </c>
      <c r="C235" s="22" t="s">
        <v>1076</v>
      </c>
      <c r="D235" s="77">
        <v>40969</v>
      </c>
      <c r="E235" s="22">
        <v>616946</v>
      </c>
      <c r="F235" s="22"/>
      <c r="G235" s="22" t="s">
        <v>361</v>
      </c>
      <c r="H235" s="79">
        <f t="shared" si="24"/>
        <v>41334</v>
      </c>
      <c r="I235" s="23">
        <v>42064</v>
      </c>
      <c r="J235" s="22">
        <v>3.42</v>
      </c>
      <c r="K235" s="22"/>
      <c r="L235" s="22"/>
      <c r="M235" s="22">
        <v>2.2000000000000002</v>
      </c>
      <c r="N235" s="22"/>
      <c r="O235" s="22"/>
      <c r="P235" s="22"/>
    </row>
    <row r="236" spans="1:18" x14ac:dyDescent="0.3">
      <c r="A236" s="87" t="s">
        <v>32</v>
      </c>
      <c r="B236" s="87" t="s">
        <v>427</v>
      </c>
      <c r="C236" s="22" t="s">
        <v>1077</v>
      </c>
      <c r="D236" s="77">
        <v>40051</v>
      </c>
      <c r="E236" s="22">
        <v>493739</v>
      </c>
      <c r="F236" s="22"/>
      <c r="G236" s="22" t="s">
        <v>958</v>
      </c>
      <c r="H236" s="79">
        <f t="shared" si="24"/>
        <v>40416</v>
      </c>
      <c r="I236" s="23">
        <v>41122</v>
      </c>
      <c r="J236" s="22">
        <v>2.52</v>
      </c>
      <c r="K236" s="22"/>
      <c r="L236" s="22"/>
      <c r="M236" s="22">
        <v>1.3</v>
      </c>
      <c r="N236" s="22"/>
      <c r="O236" s="22"/>
      <c r="P236" s="22">
        <v>0</v>
      </c>
    </row>
    <row r="237" spans="1:18" x14ac:dyDescent="0.3">
      <c r="A237" s="87" t="s">
        <v>32</v>
      </c>
      <c r="B237" s="87" t="s">
        <v>462</v>
      </c>
      <c r="C237" s="22" t="s">
        <v>1078</v>
      </c>
      <c r="D237" s="77">
        <v>40022</v>
      </c>
      <c r="E237" s="22">
        <v>490953</v>
      </c>
      <c r="F237" s="22"/>
      <c r="G237" s="22" t="s">
        <v>361</v>
      </c>
      <c r="H237" s="79">
        <f t="shared" si="24"/>
        <v>40387</v>
      </c>
      <c r="I237" s="23">
        <v>41091</v>
      </c>
      <c r="J237" s="22">
        <v>2.73</v>
      </c>
      <c r="K237" s="22"/>
      <c r="L237" s="22"/>
      <c r="M237" s="22">
        <v>2.2999999999999998</v>
      </c>
      <c r="N237" s="22"/>
      <c r="O237" s="22"/>
      <c r="P237" s="22">
        <v>0</v>
      </c>
    </row>
  </sheetData>
  <autoFilter ref="A1:P237" xr:uid="{00000000-0009-0000-0000-000002000000}">
    <sortState xmlns:xlrd2="http://schemas.microsoft.com/office/spreadsheetml/2017/richdata2" ref="A2:P232">
      <sortCondition ref="C1:C232"/>
    </sortState>
  </autoFilter>
  <conditionalFormatting sqref="C1:C39 C45:C46 C86:C87 C90:C94 C97:C115 C120:C126 C128:C130">
    <cfRule type="cellIs" dxfId="16" priority="63" operator="equal">
      <formula>#REF!</formula>
    </cfRule>
  </conditionalFormatting>
  <conditionalFormatting sqref="C41:C43">
    <cfRule type="cellIs" dxfId="15" priority="38" operator="equal">
      <formula>#REF!</formula>
    </cfRule>
  </conditionalFormatting>
  <conditionalFormatting sqref="C51:C83">
    <cfRule type="cellIs" dxfId="14" priority="32" operator="equal">
      <formula>#REF!</formula>
    </cfRule>
  </conditionalFormatting>
  <conditionalFormatting sqref="C132:C157">
    <cfRule type="cellIs" dxfId="13" priority="9" operator="equal">
      <formula>#REF!</formula>
    </cfRule>
  </conditionalFormatting>
  <conditionalFormatting sqref="C159:C65559">
    <cfRule type="cellIs" dxfId="12" priority="13" operator="equal">
      <formula>#REF!</formula>
    </cfRule>
  </conditionalFormatting>
  <conditionalFormatting sqref="D1:D39 D41:D43 D45:D46 D86:D87 D90:D94 D97:D126 D128:D130">
    <cfRule type="cellIs" dxfId="11" priority="64" operator="between">
      <formula>41640</formula>
      <formula>42004</formula>
    </cfRule>
  </conditionalFormatting>
  <conditionalFormatting sqref="D40">
    <cfRule type="cellIs" dxfId="10" priority="49" operator="between">
      <formula>41640</formula>
      <formula>42004</formula>
    </cfRule>
  </conditionalFormatting>
  <conditionalFormatting sqref="D44">
    <cfRule type="cellIs" dxfId="9" priority="59" operator="between">
      <formula>41640</formula>
      <formula>42004</formula>
    </cfRule>
  </conditionalFormatting>
  <conditionalFormatting sqref="D47:D50">
    <cfRule type="cellIs" dxfId="8" priority="62" operator="between">
      <formula>41640</formula>
      <formula>42004</formula>
    </cfRule>
  </conditionalFormatting>
  <conditionalFormatting sqref="D51:D83">
    <cfRule type="cellIs" dxfId="7" priority="33" operator="between">
      <formula>41640</formula>
      <formula>42004</formula>
    </cfRule>
  </conditionalFormatting>
  <conditionalFormatting sqref="D84:D85">
    <cfRule type="cellIs" dxfId="6" priority="48" operator="between">
      <formula>41640</formula>
      <formula>42004</formula>
    </cfRule>
  </conditionalFormatting>
  <conditionalFormatting sqref="D88:D89">
    <cfRule type="cellIs" dxfId="5" priority="56" operator="between">
      <formula>41640</formula>
      <formula>42004</formula>
    </cfRule>
  </conditionalFormatting>
  <conditionalFormatting sqref="D95:D96">
    <cfRule type="cellIs" dxfId="4" priority="53" operator="between">
      <formula>41640</formula>
      <formula>42004</formula>
    </cfRule>
  </conditionalFormatting>
  <conditionalFormatting sqref="D127">
    <cfRule type="cellIs" dxfId="3" priority="46" stopIfTrue="1" operator="between">
      <formula>41640</formula>
      <formula>42004</formula>
    </cfRule>
  </conditionalFormatting>
  <conditionalFormatting sqref="D131">
    <cfRule type="cellIs" dxfId="2" priority="45" stopIfTrue="1" operator="between">
      <formula>41640</formula>
      <formula>42004</formula>
    </cfRule>
  </conditionalFormatting>
  <conditionalFormatting sqref="D132:D157">
    <cfRule type="cellIs" dxfId="1" priority="10" operator="between">
      <formula>41640</formula>
      <formula>42004</formula>
    </cfRule>
  </conditionalFormatting>
  <conditionalFormatting sqref="D159:D65559">
    <cfRule type="cellIs" dxfId="0" priority="14" operator="between">
      <formula>41640</formula>
      <formula>42004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4.9989318521683403E-2"/>
  </sheetPr>
  <dimension ref="A1:Q52"/>
  <sheetViews>
    <sheetView workbookViewId="0">
      <selection activeCell="A20" sqref="A20:XFD20"/>
    </sheetView>
  </sheetViews>
  <sheetFormatPr defaultRowHeight="14.4" x14ac:dyDescent="0.3"/>
  <cols>
    <col min="1" max="1" width="7.33203125" customWidth="1"/>
    <col min="2" max="2" width="28.5546875" customWidth="1"/>
    <col min="3" max="3" width="26" customWidth="1"/>
    <col min="4" max="4" width="9.33203125" customWidth="1"/>
    <col min="5" max="5" width="6.5546875" customWidth="1"/>
    <col min="6" max="6" width="12.33203125" customWidth="1"/>
    <col min="7" max="7" width="11.5546875" style="17" customWidth="1"/>
    <col min="8" max="8" width="7" style="20" customWidth="1"/>
    <col min="14" max="14" width="9.6640625" style="33" bestFit="1" customWidth="1"/>
    <col min="15" max="15" width="11.6640625" customWidth="1"/>
    <col min="17" max="17" width="9.6640625" style="21" bestFit="1" customWidth="1"/>
  </cols>
  <sheetData>
    <row r="1" spans="1:17" x14ac:dyDescent="0.3">
      <c r="A1" s="4">
        <v>85</v>
      </c>
      <c r="B1" s="5" t="s">
        <v>1079</v>
      </c>
      <c r="P1" s="8" t="s">
        <v>1080</v>
      </c>
      <c r="Q1" s="37">
        <v>40827</v>
      </c>
    </row>
    <row r="2" spans="1:17" x14ac:dyDescent="0.3">
      <c r="A2" s="9">
        <v>159</v>
      </c>
      <c r="B2" s="9" t="s">
        <v>1082</v>
      </c>
      <c r="C2" s="9" t="s">
        <v>1083</v>
      </c>
      <c r="D2" s="9" t="s">
        <v>4</v>
      </c>
      <c r="E2" s="9" t="s">
        <v>1084</v>
      </c>
      <c r="F2" s="9" t="s">
        <v>1085</v>
      </c>
      <c r="G2" s="10" t="s">
        <v>1086</v>
      </c>
      <c r="H2" s="40" t="s">
        <v>1087</v>
      </c>
      <c r="I2" s="137" t="s">
        <v>1088</v>
      </c>
      <c r="J2" s="9" t="s">
        <v>1089</v>
      </c>
      <c r="K2" s="9" t="s">
        <v>1090</v>
      </c>
      <c r="L2" s="171" t="s">
        <v>1091</v>
      </c>
      <c r="M2" s="171"/>
      <c r="N2" s="34" t="s">
        <v>1092</v>
      </c>
      <c r="O2" s="10"/>
      <c r="P2" s="9" t="s">
        <v>1093</v>
      </c>
      <c r="Q2" s="38"/>
    </row>
    <row r="3" spans="1:17" x14ac:dyDescent="0.3">
      <c r="A3" s="11">
        <v>239</v>
      </c>
      <c r="B3" s="11"/>
      <c r="C3" s="11"/>
      <c r="D3" s="11"/>
      <c r="E3" s="11"/>
      <c r="F3" s="11"/>
      <c r="G3" s="12" t="s">
        <v>1094</v>
      </c>
      <c r="H3" s="41"/>
      <c r="I3" s="13"/>
      <c r="J3" s="11"/>
      <c r="K3" s="11" t="s">
        <v>1095</v>
      </c>
      <c r="L3" s="11" t="s">
        <v>1096</v>
      </c>
      <c r="M3" s="11" t="s">
        <v>1097</v>
      </c>
      <c r="N3" s="35" t="s">
        <v>1098</v>
      </c>
      <c r="O3" s="12" t="s">
        <v>1094</v>
      </c>
      <c r="P3" s="11" t="s">
        <v>1099</v>
      </c>
      <c r="Q3" s="39" t="s">
        <v>1100</v>
      </c>
    </row>
    <row r="4" spans="1:17" x14ac:dyDescent="0.3">
      <c r="A4" s="4">
        <v>239</v>
      </c>
      <c r="B4" s="5" t="s">
        <v>1101</v>
      </c>
      <c r="C4" s="5" t="s">
        <v>1102</v>
      </c>
      <c r="D4" s="5"/>
      <c r="E4" s="4" t="s">
        <v>1103</v>
      </c>
      <c r="F4" s="4" t="s">
        <v>1104</v>
      </c>
      <c r="G4" s="15">
        <v>38096</v>
      </c>
      <c r="O4" s="6">
        <v>38096</v>
      </c>
      <c r="P4" s="7">
        <v>2.9</v>
      </c>
      <c r="Q4" s="37">
        <v>39192</v>
      </c>
    </row>
    <row r="5" spans="1:17" x14ac:dyDescent="0.3">
      <c r="A5" s="4">
        <v>239</v>
      </c>
      <c r="B5" s="5" t="s">
        <v>1101</v>
      </c>
      <c r="C5" s="5" t="s">
        <v>1105</v>
      </c>
      <c r="D5" s="5"/>
      <c r="E5" s="4" t="s">
        <v>1106</v>
      </c>
      <c r="F5" s="4" t="s">
        <v>1104</v>
      </c>
      <c r="G5" s="15">
        <v>39462</v>
      </c>
      <c r="O5" s="6">
        <v>39462</v>
      </c>
      <c r="P5" s="7">
        <v>3.7</v>
      </c>
      <c r="Q5" s="37">
        <v>40558</v>
      </c>
    </row>
    <row r="6" spans="1:17" x14ac:dyDescent="0.3">
      <c r="A6" s="4">
        <v>341</v>
      </c>
      <c r="B6" s="5" t="s">
        <v>1101</v>
      </c>
      <c r="C6" s="5" t="s">
        <v>1107</v>
      </c>
      <c r="D6" s="5"/>
      <c r="E6" s="4" t="s">
        <v>1103</v>
      </c>
      <c r="F6" s="4" t="s">
        <v>1104</v>
      </c>
      <c r="G6" s="15">
        <v>38558</v>
      </c>
    </row>
    <row r="7" spans="1:17" x14ac:dyDescent="0.3">
      <c r="A7" s="4">
        <v>347</v>
      </c>
      <c r="B7" s="5" t="s">
        <v>1101</v>
      </c>
      <c r="C7" s="5" t="s">
        <v>1107</v>
      </c>
      <c r="D7" s="5"/>
      <c r="E7" s="4" t="s">
        <v>1106</v>
      </c>
      <c r="F7" s="4" t="s">
        <v>1104</v>
      </c>
      <c r="G7" s="15">
        <v>39959</v>
      </c>
      <c r="O7" s="6">
        <v>39959</v>
      </c>
      <c r="P7" s="7">
        <v>2.1</v>
      </c>
      <c r="Q7" s="37">
        <v>41055</v>
      </c>
    </row>
    <row r="8" spans="1:17" x14ac:dyDescent="0.3">
      <c r="A8" s="4">
        <v>378</v>
      </c>
      <c r="B8" s="5" t="s">
        <v>1101</v>
      </c>
      <c r="C8" s="5" t="s">
        <v>1107</v>
      </c>
      <c r="D8" s="5">
        <v>740236</v>
      </c>
      <c r="E8" s="4" t="s">
        <v>1106</v>
      </c>
      <c r="F8" s="4" t="s">
        <v>44</v>
      </c>
      <c r="G8" s="15">
        <v>41989</v>
      </c>
      <c r="H8" s="20">
        <v>1.88</v>
      </c>
      <c r="O8" s="6">
        <v>41989</v>
      </c>
      <c r="P8" s="7">
        <v>4.0999999999999996</v>
      </c>
      <c r="Q8" s="37">
        <v>43070</v>
      </c>
    </row>
    <row r="9" spans="1:17" x14ac:dyDescent="0.3">
      <c r="A9" s="4">
        <v>380</v>
      </c>
      <c r="B9" s="5" t="s">
        <v>1101</v>
      </c>
      <c r="C9" s="5" t="s">
        <v>1108</v>
      </c>
      <c r="D9" s="5"/>
      <c r="E9" s="4" t="s">
        <v>1106</v>
      </c>
      <c r="F9" s="4" t="s">
        <v>1104</v>
      </c>
      <c r="G9" s="15">
        <v>39416</v>
      </c>
      <c r="O9" s="6">
        <v>39416</v>
      </c>
      <c r="P9" s="7">
        <v>2.7</v>
      </c>
      <c r="Q9" s="37">
        <v>40512</v>
      </c>
    </row>
    <row r="10" spans="1:17" x14ac:dyDescent="0.3">
      <c r="A10" s="4">
        <v>380</v>
      </c>
      <c r="B10" s="5" t="s">
        <v>1101</v>
      </c>
      <c r="C10" s="5" t="s">
        <v>1109</v>
      </c>
      <c r="D10" s="5"/>
      <c r="E10" s="4" t="s">
        <v>1103</v>
      </c>
      <c r="F10" s="4" t="s">
        <v>53</v>
      </c>
      <c r="G10" s="15">
        <v>39168</v>
      </c>
      <c r="O10" s="6">
        <v>39168</v>
      </c>
      <c r="P10" s="7">
        <v>2.4</v>
      </c>
      <c r="Q10" s="37">
        <v>40264</v>
      </c>
    </row>
    <row r="11" spans="1:17" x14ac:dyDescent="0.3">
      <c r="A11" s="4">
        <v>385</v>
      </c>
      <c r="B11" s="5" t="s">
        <v>1101</v>
      </c>
      <c r="C11" s="5" t="s">
        <v>1109</v>
      </c>
      <c r="D11" s="5">
        <v>740235</v>
      </c>
      <c r="E11" s="4" t="s">
        <v>1106</v>
      </c>
      <c r="F11" s="4" t="s">
        <v>44</v>
      </c>
      <c r="G11" s="15">
        <v>41989</v>
      </c>
      <c r="H11" s="20">
        <v>2.0699999999999998</v>
      </c>
      <c r="O11" s="6">
        <v>41989</v>
      </c>
      <c r="P11" s="7">
        <v>6.4</v>
      </c>
      <c r="Q11" s="37">
        <v>43070</v>
      </c>
    </row>
    <row r="12" spans="1:17" x14ac:dyDescent="0.3">
      <c r="A12" s="4">
        <v>387</v>
      </c>
      <c r="B12" s="14" t="s">
        <v>1101</v>
      </c>
      <c r="C12" s="14" t="s">
        <v>1110</v>
      </c>
      <c r="D12" s="14"/>
      <c r="E12" s="4" t="s">
        <v>1103</v>
      </c>
      <c r="F12" s="4" t="s">
        <v>1111</v>
      </c>
      <c r="G12" s="15">
        <v>38006</v>
      </c>
      <c r="H12" s="42">
        <v>3.38</v>
      </c>
      <c r="J12" s="4">
        <v>2.64</v>
      </c>
      <c r="K12" s="4">
        <v>0.7</v>
      </c>
      <c r="L12" s="4">
        <v>100</v>
      </c>
      <c r="M12" s="4">
        <v>108.9</v>
      </c>
      <c r="O12" s="15">
        <v>38006</v>
      </c>
      <c r="P12" s="4">
        <v>1.8</v>
      </c>
      <c r="Q12" s="37">
        <v>39102</v>
      </c>
    </row>
    <row r="13" spans="1:17" x14ac:dyDescent="0.3">
      <c r="A13" s="4">
        <v>395</v>
      </c>
      <c r="B13" s="14" t="s">
        <v>948</v>
      </c>
      <c r="C13" s="14" t="s">
        <v>1112</v>
      </c>
      <c r="D13" s="14">
        <v>820332</v>
      </c>
      <c r="E13" s="4" t="s">
        <v>1103</v>
      </c>
      <c r="F13" s="4" t="s">
        <v>110</v>
      </c>
      <c r="G13" s="15">
        <v>42591</v>
      </c>
      <c r="H13" s="42">
        <v>1.84</v>
      </c>
      <c r="J13" s="4"/>
      <c r="K13" s="4"/>
      <c r="L13" s="4"/>
      <c r="M13" s="4"/>
      <c r="O13" s="15"/>
      <c r="P13" s="4"/>
      <c r="Q13" s="37"/>
    </row>
    <row r="14" spans="1:17" x14ac:dyDescent="0.3">
      <c r="A14" s="4">
        <v>395</v>
      </c>
      <c r="B14" s="14" t="s">
        <v>948</v>
      </c>
      <c r="C14" s="5" t="s">
        <v>1113</v>
      </c>
      <c r="D14">
        <v>766153</v>
      </c>
      <c r="F14" s="4" t="s">
        <v>110</v>
      </c>
      <c r="G14" s="90">
        <v>42198</v>
      </c>
      <c r="H14" s="20">
        <v>2.67</v>
      </c>
      <c r="O14" s="32">
        <v>42258</v>
      </c>
      <c r="P14" s="7">
        <v>3.6</v>
      </c>
      <c r="Q14" s="21">
        <v>43354</v>
      </c>
    </row>
    <row r="15" spans="1:17" x14ac:dyDescent="0.3">
      <c r="A15" s="4">
        <v>395</v>
      </c>
      <c r="B15" s="5" t="s">
        <v>1114</v>
      </c>
      <c r="C15" s="5" t="s">
        <v>1115</v>
      </c>
      <c r="D15" s="5"/>
      <c r="E15" s="4" t="s">
        <v>1103</v>
      </c>
      <c r="F15" s="4" t="s">
        <v>101</v>
      </c>
      <c r="G15" s="15">
        <v>40428</v>
      </c>
      <c r="H15" s="43"/>
      <c r="I15" s="7">
        <v>0</v>
      </c>
      <c r="J15" s="16"/>
      <c r="K15" s="7"/>
      <c r="L15" s="7"/>
      <c r="M15" s="7"/>
      <c r="N15" s="36"/>
      <c r="O15" s="6">
        <v>40428</v>
      </c>
      <c r="P15" s="7">
        <v>0.5</v>
      </c>
      <c r="Q15" s="37">
        <v>41524</v>
      </c>
    </row>
    <row r="16" spans="1:17" x14ac:dyDescent="0.3">
      <c r="A16" s="4">
        <v>396</v>
      </c>
      <c r="B16" s="5" t="s">
        <v>1116</v>
      </c>
      <c r="C16" s="5" t="s">
        <v>1117</v>
      </c>
      <c r="D16" s="5"/>
      <c r="E16" s="4" t="s">
        <v>1103</v>
      </c>
      <c r="F16" s="4" t="s">
        <v>44</v>
      </c>
      <c r="G16" s="15">
        <v>37804</v>
      </c>
      <c r="H16" s="43">
        <v>3.11</v>
      </c>
      <c r="I16" s="7"/>
      <c r="J16" s="16">
        <v>2.62</v>
      </c>
      <c r="K16" s="7">
        <v>0.9</v>
      </c>
      <c r="L16" s="7">
        <v>106.6</v>
      </c>
      <c r="M16" s="7">
        <v>115.7</v>
      </c>
      <c r="N16" s="36"/>
      <c r="O16" s="6">
        <v>38931</v>
      </c>
      <c r="P16" s="7">
        <v>4.5</v>
      </c>
      <c r="Q16" s="37">
        <v>40027</v>
      </c>
    </row>
    <row r="17" spans="1:17" x14ac:dyDescent="0.3">
      <c r="A17" s="4">
        <v>396</v>
      </c>
      <c r="B17" s="5" t="s">
        <v>975</v>
      </c>
      <c r="C17" s="5" t="s">
        <v>1118</v>
      </c>
      <c r="D17" s="5"/>
      <c r="E17" s="4" t="s">
        <v>1119</v>
      </c>
      <c r="F17" s="4" t="s">
        <v>101</v>
      </c>
      <c r="G17" s="15">
        <v>40798</v>
      </c>
      <c r="H17" s="43">
        <v>1.83</v>
      </c>
      <c r="I17" s="7">
        <v>0.2</v>
      </c>
      <c r="J17" s="16">
        <v>2.62</v>
      </c>
      <c r="K17" s="7">
        <v>1</v>
      </c>
      <c r="L17" s="7">
        <v>113.2</v>
      </c>
      <c r="M17" s="7">
        <v>123.4</v>
      </c>
      <c r="N17" s="36"/>
      <c r="O17" s="6">
        <v>40798</v>
      </c>
      <c r="P17" s="7">
        <v>1.4</v>
      </c>
      <c r="Q17" s="37">
        <v>41894</v>
      </c>
    </row>
    <row r="18" spans="1:17" x14ac:dyDescent="0.3">
      <c r="A18" s="4">
        <v>409</v>
      </c>
      <c r="B18" s="5" t="s">
        <v>975</v>
      </c>
      <c r="C18" s="5" t="s">
        <v>1118</v>
      </c>
      <c r="D18" s="5">
        <v>729600</v>
      </c>
      <c r="E18" s="4" t="s">
        <v>1119</v>
      </c>
      <c r="F18" s="4" t="s">
        <v>23</v>
      </c>
      <c r="G18" s="15">
        <v>41914</v>
      </c>
      <c r="H18" s="43">
        <v>1.88</v>
      </c>
      <c r="I18" s="7">
        <v>0</v>
      </c>
      <c r="J18" s="16">
        <v>2.63</v>
      </c>
      <c r="K18" s="7">
        <v>0.7</v>
      </c>
      <c r="L18" s="7">
        <v>124.1</v>
      </c>
      <c r="M18" s="7">
        <v>110.5</v>
      </c>
      <c r="N18" s="36"/>
      <c r="O18" s="6">
        <v>41914</v>
      </c>
      <c r="P18" s="7">
        <v>3.4</v>
      </c>
      <c r="Q18" s="37">
        <v>43009</v>
      </c>
    </row>
    <row r="19" spans="1:17" x14ac:dyDescent="0.3">
      <c r="A19" s="4">
        <v>409</v>
      </c>
      <c r="B19" s="5" t="s">
        <v>975</v>
      </c>
      <c r="C19" s="5" t="s">
        <v>1118</v>
      </c>
      <c r="D19" s="5">
        <v>755289</v>
      </c>
      <c r="E19" s="4" t="s">
        <v>1119</v>
      </c>
      <c r="F19" s="4" t="s">
        <v>23</v>
      </c>
      <c r="G19" s="15">
        <v>42124</v>
      </c>
      <c r="H19" s="43">
        <v>1.88</v>
      </c>
      <c r="I19" s="7"/>
      <c r="J19" s="16"/>
      <c r="K19" s="7"/>
      <c r="L19" s="7"/>
      <c r="M19" s="7"/>
      <c r="N19" s="36"/>
      <c r="O19" s="6">
        <v>42152</v>
      </c>
      <c r="P19" s="7"/>
      <c r="Q19" s="37">
        <v>42294</v>
      </c>
    </row>
    <row r="20" spans="1:17" x14ac:dyDescent="0.3">
      <c r="A20" s="4">
        <v>413</v>
      </c>
      <c r="B20" s="5" t="s">
        <v>1120</v>
      </c>
      <c r="C20" s="5" t="s">
        <v>1121</v>
      </c>
      <c r="D20" s="5"/>
      <c r="E20" s="4" t="s">
        <v>1119</v>
      </c>
      <c r="F20" s="4" t="s">
        <v>775</v>
      </c>
      <c r="G20" s="15">
        <v>39280</v>
      </c>
      <c r="H20" s="43">
        <v>1.73</v>
      </c>
      <c r="I20" s="7"/>
      <c r="J20" s="16"/>
      <c r="K20" s="7"/>
      <c r="L20" s="7"/>
      <c r="M20" s="7"/>
      <c r="N20" s="36"/>
      <c r="O20" s="6">
        <v>39280</v>
      </c>
      <c r="P20" s="7">
        <v>2</v>
      </c>
      <c r="Q20" s="37">
        <v>40376</v>
      </c>
    </row>
    <row r="21" spans="1:17" x14ac:dyDescent="0.3">
      <c r="A21" s="4">
        <v>417</v>
      </c>
      <c r="B21" s="5" t="s">
        <v>1122</v>
      </c>
      <c r="C21" s="5" t="s">
        <v>1123</v>
      </c>
      <c r="D21" s="5"/>
      <c r="E21" s="4" t="s">
        <v>19</v>
      </c>
      <c r="F21" s="4" t="s">
        <v>115</v>
      </c>
      <c r="G21" s="15">
        <v>39580</v>
      </c>
      <c r="H21" s="43">
        <v>2.79</v>
      </c>
      <c r="I21" s="7">
        <v>0.3</v>
      </c>
      <c r="J21" s="16">
        <v>2.64</v>
      </c>
      <c r="K21" s="7">
        <v>0.7</v>
      </c>
      <c r="L21" s="7">
        <v>113.7</v>
      </c>
      <c r="M21" s="7">
        <v>120.7</v>
      </c>
      <c r="N21" s="36"/>
      <c r="O21" s="6"/>
      <c r="P21" s="7"/>
      <c r="Q21" s="37"/>
    </row>
    <row r="22" spans="1:17" x14ac:dyDescent="0.3">
      <c r="A22" s="4">
        <v>418</v>
      </c>
      <c r="B22" s="5" t="s">
        <v>1122</v>
      </c>
      <c r="C22" s="5" t="s">
        <v>1124</v>
      </c>
      <c r="D22" s="5"/>
      <c r="E22" s="4" t="s">
        <v>1106</v>
      </c>
      <c r="F22" s="4" t="s">
        <v>1125</v>
      </c>
      <c r="G22" s="15">
        <v>40112</v>
      </c>
      <c r="H22" s="43"/>
      <c r="I22" s="7">
        <v>0.5</v>
      </c>
      <c r="J22" s="16">
        <v>2.63</v>
      </c>
      <c r="K22" s="7">
        <v>0.7</v>
      </c>
      <c r="L22" s="7"/>
      <c r="M22" s="7"/>
      <c r="N22" s="36"/>
      <c r="O22" s="6">
        <v>40112</v>
      </c>
      <c r="P22" s="7">
        <v>1.1000000000000001</v>
      </c>
      <c r="Q22" s="37">
        <v>41208</v>
      </c>
    </row>
    <row r="23" spans="1:17" x14ac:dyDescent="0.3">
      <c r="A23" s="4">
        <v>421</v>
      </c>
      <c r="B23" s="5" t="s">
        <v>1122</v>
      </c>
      <c r="C23" s="5" t="s">
        <v>34</v>
      </c>
      <c r="D23" s="5"/>
      <c r="E23" s="4" t="s">
        <v>1119</v>
      </c>
      <c r="F23" s="4" t="s">
        <v>53</v>
      </c>
      <c r="G23" s="15">
        <v>40611</v>
      </c>
      <c r="H23" s="43"/>
      <c r="I23" s="7">
        <v>0.5</v>
      </c>
      <c r="J23" s="16"/>
      <c r="K23" s="7"/>
      <c r="L23" s="7"/>
      <c r="M23" s="7"/>
      <c r="N23" s="36"/>
      <c r="O23" s="6">
        <v>40611</v>
      </c>
      <c r="P23" s="7">
        <v>2.1</v>
      </c>
      <c r="Q23" s="37">
        <v>41707</v>
      </c>
    </row>
    <row r="24" spans="1:17" x14ac:dyDescent="0.3">
      <c r="A24" s="4">
        <v>422</v>
      </c>
      <c r="B24" s="5" t="s">
        <v>1122</v>
      </c>
      <c r="C24" s="5" t="s">
        <v>1126</v>
      </c>
      <c r="D24" s="5"/>
      <c r="E24" s="4" t="s">
        <v>1119</v>
      </c>
      <c r="F24" s="4" t="s">
        <v>53</v>
      </c>
      <c r="G24" s="15">
        <v>41239</v>
      </c>
      <c r="H24" s="43">
        <v>2.16</v>
      </c>
      <c r="I24" s="7">
        <v>1</v>
      </c>
      <c r="J24" s="16">
        <v>2.65</v>
      </c>
      <c r="K24" s="7">
        <v>0.5</v>
      </c>
      <c r="L24" s="7">
        <v>114.4</v>
      </c>
      <c r="M24" s="7">
        <v>129.30000000000001</v>
      </c>
      <c r="N24" s="36"/>
      <c r="O24" s="6">
        <v>41239</v>
      </c>
      <c r="P24" s="7">
        <v>4.5</v>
      </c>
      <c r="Q24" s="37">
        <v>42335</v>
      </c>
    </row>
    <row r="25" spans="1:17" x14ac:dyDescent="0.3">
      <c r="A25" s="4">
        <v>422</v>
      </c>
      <c r="B25" s="5" t="s">
        <v>1122</v>
      </c>
      <c r="C25" s="5" t="s">
        <v>1126</v>
      </c>
      <c r="D25" s="5">
        <v>740234</v>
      </c>
      <c r="E25" s="4" t="s">
        <v>1106</v>
      </c>
      <c r="F25" s="4" t="s">
        <v>44</v>
      </c>
      <c r="G25" s="15">
        <v>41988</v>
      </c>
      <c r="H25" s="43">
        <v>2.56</v>
      </c>
      <c r="I25" s="7"/>
      <c r="J25" s="16"/>
      <c r="K25" s="7"/>
      <c r="L25" s="7"/>
      <c r="M25" s="7"/>
      <c r="N25" s="36"/>
      <c r="O25" s="6"/>
      <c r="P25" s="7"/>
      <c r="Q25" s="37"/>
    </row>
    <row r="26" spans="1:17" x14ac:dyDescent="0.3">
      <c r="A26" s="4">
        <v>422</v>
      </c>
      <c r="B26" s="5" t="s">
        <v>1127</v>
      </c>
      <c r="C26" s="5" t="s">
        <v>1128</v>
      </c>
      <c r="D26" s="5"/>
      <c r="E26" s="4" t="s">
        <v>1119</v>
      </c>
      <c r="F26" s="4" t="s">
        <v>98</v>
      </c>
      <c r="G26" s="15">
        <v>41110</v>
      </c>
      <c r="H26" s="43">
        <v>2.08</v>
      </c>
      <c r="I26" s="7">
        <v>0.3</v>
      </c>
      <c r="J26" s="16">
        <v>2.62</v>
      </c>
      <c r="K26" s="7">
        <v>1</v>
      </c>
      <c r="L26" s="7">
        <v>99.5</v>
      </c>
      <c r="M26" s="7">
        <v>111</v>
      </c>
      <c r="N26" s="36"/>
      <c r="O26" s="6">
        <v>41110</v>
      </c>
      <c r="P26" s="7">
        <v>5.0999999999999996</v>
      </c>
      <c r="Q26" s="37">
        <v>42206</v>
      </c>
    </row>
    <row r="27" spans="1:17" x14ac:dyDescent="0.3">
      <c r="A27" s="4">
        <v>428</v>
      </c>
      <c r="B27" s="5" t="s">
        <v>1129</v>
      </c>
      <c r="C27" s="5" t="s">
        <v>1130</v>
      </c>
      <c r="D27" s="5"/>
      <c r="E27" s="4" t="s">
        <v>1106</v>
      </c>
      <c r="F27" s="4" t="s">
        <v>101</v>
      </c>
      <c r="G27" s="15">
        <v>41374</v>
      </c>
      <c r="H27" s="43">
        <v>3</v>
      </c>
      <c r="I27" s="7">
        <v>0.9</v>
      </c>
      <c r="J27" s="16"/>
      <c r="K27" s="7"/>
      <c r="L27" s="7"/>
      <c r="M27" s="7"/>
      <c r="N27" s="36"/>
      <c r="O27" s="6">
        <v>41374</v>
      </c>
      <c r="P27" s="7">
        <v>4.0999999999999996</v>
      </c>
      <c r="Q27" s="37">
        <v>42470</v>
      </c>
    </row>
    <row r="28" spans="1:17" x14ac:dyDescent="0.3">
      <c r="A28" s="4">
        <v>429</v>
      </c>
      <c r="B28" s="5" t="s">
        <v>1131</v>
      </c>
      <c r="C28" s="5" t="s">
        <v>1132</v>
      </c>
      <c r="D28" s="5"/>
      <c r="E28" s="4" t="s">
        <v>1103</v>
      </c>
      <c r="F28" s="4" t="s">
        <v>197</v>
      </c>
      <c r="G28" s="15">
        <v>41326</v>
      </c>
      <c r="H28" s="43">
        <v>2.65</v>
      </c>
      <c r="I28" s="7">
        <v>0.64</v>
      </c>
      <c r="O28" s="6">
        <v>41326</v>
      </c>
      <c r="P28" s="7">
        <v>3.8</v>
      </c>
      <c r="Q28" s="37">
        <v>42422</v>
      </c>
    </row>
    <row r="29" spans="1:17" x14ac:dyDescent="0.3">
      <c r="A29" s="4">
        <v>442</v>
      </c>
      <c r="B29" s="5" t="s">
        <v>869</v>
      </c>
      <c r="C29" s="5" t="s">
        <v>1133</v>
      </c>
      <c r="D29" s="5"/>
      <c r="E29" s="4" t="s">
        <v>30</v>
      </c>
      <c r="F29" s="4" t="s">
        <v>67</v>
      </c>
      <c r="G29" s="15">
        <v>41365</v>
      </c>
      <c r="H29" s="43"/>
      <c r="I29" s="7"/>
      <c r="J29" s="16"/>
      <c r="K29" s="7"/>
      <c r="L29" s="7"/>
      <c r="M29" s="7"/>
      <c r="N29" s="36">
        <v>41730</v>
      </c>
      <c r="O29" s="6">
        <v>41365</v>
      </c>
      <c r="P29" s="7">
        <v>2</v>
      </c>
      <c r="Q29" s="37">
        <v>42461</v>
      </c>
    </row>
    <row r="30" spans="1:17" x14ac:dyDescent="0.3">
      <c r="A30" s="4">
        <v>443</v>
      </c>
      <c r="B30" s="5" t="s">
        <v>869</v>
      </c>
      <c r="C30" s="5" t="s">
        <v>1134</v>
      </c>
      <c r="D30" s="5"/>
      <c r="E30" s="4" t="s">
        <v>1119</v>
      </c>
      <c r="F30" s="4" t="s">
        <v>101</v>
      </c>
      <c r="G30" s="15">
        <v>40715</v>
      </c>
      <c r="H30" s="43"/>
      <c r="I30" s="7">
        <v>0.2</v>
      </c>
      <c r="J30" s="16"/>
      <c r="K30" s="7"/>
      <c r="L30" s="7"/>
      <c r="M30" s="7"/>
      <c r="N30" s="36"/>
      <c r="O30" s="6">
        <v>40330</v>
      </c>
      <c r="P30" s="7">
        <v>1.3</v>
      </c>
      <c r="Q30" s="37">
        <v>41426</v>
      </c>
    </row>
    <row r="31" spans="1:17" x14ac:dyDescent="0.3">
      <c r="A31" s="4">
        <v>443</v>
      </c>
      <c r="B31" s="5" t="s">
        <v>869</v>
      </c>
      <c r="C31" s="5" t="s">
        <v>1134</v>
      </c>
      <c r="D31" s="5"/>
      <c r="E31" s="4" t="s">
        <v>1119</v>
      </c>
      <c r="F31" s="4" t="s">
        <v>101</v>
      </c>
      <c r="G31" s="15">
        <v>41718</v>
      </c>
      <c r="H31" s="43">
        <v>1.97</v>
      </c>
      <c r="I31" s="7">
        <v>0.4</v>
      </c>
      <c r="J31" s="16"/>
      <c r="K31" s="7"/>
      <c r="L31" s="7"/>
      <c r="M31" s="7"/>
      <c r="N31" s="36"/>
      <c r="O31" s="6"/>
      <c r="P31" s="7"/>
      <c r="Q31" s="37"/>
    </row>
    <row r="32" spans="1:17" x14ac:dyDescent="0.3">
      <c r="A32" s="4">
        <v>447</v>
      </c>
      <c r="B32" s="5" t="s">
        <v>869</v>
      </c>
      <c r="C32" s="5" t="s">
        <v>1134</v>
      </c>
      <c r="D32" s="5">
        <v>754823</v>
      </c>
      <c r="E32" s="4" t="s">
        <v>1119</v>
      </c>
      <c r="F32" s="4" t="s">
        <v>23</v>
      </c>
      <c r="G32" s="15">
        <v>42121</v>
      </c>
      <c r="H32" s="43">
        <v>1.96</v>
      </c>
      <c r="I32" s="7">
        <v>0.2</v>
      </c>
      <c r="J32" s="16"/>
      <c r="K32" s="7"/>
      <c r="L32" s="7"/>
      <c r="M32" s="7"/>
      <c r="N32" s="36"/>
      <c r="O32" s="6">
        <v>42152</v>
      </c>
      <c r="P32" s="7">
        <v>4.2</v>
      </c>
      <c r="Q32" s="37">
        <v>43248</v>
      </c>
    </row>
    <row r="33" spans="1:17" x14ac:dyDescent="0.3">
      <c r="A33" s="4">
        <v>449</v>
      </c>
      <c r="B33" s="5" t="s">
        <v>787</v>
      </c>
      <c r="C33" s="5" t="s">
        <v>862</v>
      </c>
      <c r="D33" s="5"/>
      <c r="E33" s="4" t="s">
        <v>30</v>
      </c>
      <c r="F33" s="4" t="s">
        <v>49</v>
      </c>
    </row>
    <row r="34" spans="1:17" x14ac:dyDescent="0.3">
      <c r="A34" s="4">
        <v>450</v>
      </c>
      <c r="B34" s="5" t="s">
        <v>787</v>
      </c>
      <c r="C34" s="5" t="s">
        <v>1135</v>
      </c>
      <c r="D34" s="5"/>
      <c r="E34" s="4" t="s">
        <v>1106</v>
      </c>
      <c r="F34" s="4" t="s">
        <v>77</v>
      </c>
      <c r="G34" s="90">
        <v>41781</v>
      </c>
      <c r="H34" s="20">
        <v>2.58</v>
      </c>
      <c r="I34" s="7">
        <v>0</v>
      </c>
      <c r="J34">
        <v>2.61</v>
      </c>
      <c r="K34">
        <v>0.7</v>
      </c>
      <c r="L34">
        <v>149</v>
      </c>
      <c r="M34">
        <v>86</v>
      </c>
      <c r="N34" s="33">
        <f>G34+365</f>
        <v>42146</v>
      </c>
      <c r="O34" s="32">
        <v>41922</v>
      </c>
      <c r="P34" s="7">
        <v>4.5</v>
      </c>
      <c r="Q34" s="21">
        <f>O34+1095</f>
        <v>43017</v>
      </c>
    </row>
    <row r="35" spans="1:17" x14ac:dyDescent="0.3">
      <c r="A35" s="4">
        <v>454</v>
      </c>
      <c r="B35" s="5" t="s">
        <v>1136</v>
      </c>
      <c r="C35" s="5" t="s">
        <v>1137</v>
      </c>
      <c r="D35" s="5"/>
      <c r="E35" s="4" t="s">
        <v>1119</v>
      </c>
      <c r="F35" s="4" t="s">
        <v>101</v>
      </c>
      <c r="G35" s="15">
        <v>41540</v>
      </c>
      <c r="H35" s="43">
        <v>1.96</v>
      </c>
      <c r="I35" s="7">
        <v>0.3</v>
      </c>
      <c r="O35" s="6">
        <v>40497</v>
      </c>
      <c r="P35" s="7">
        <v>1.3</v>
      </c>
      <c r="Q35" s="37">
        <v>41593</v>
      </c>
    </row>
    <row r="36" spans="1:17" x14ac:dyDescent="0.3">
      <c r="A36" s="4">
        <v>459</v>
      </c>
      <c r="B36" s="5" t="s">
        <v>1138</v>
      </c>
      <c r="C36" s="5" t="s">
        <v>1139</v>
      </c>
      <c r="D36" s="5"/>
      <c r="E36" s="4" t="s">
        <v>1119</v>
      </c>
      <c r="F36" s="4" t="s">
        <v>101</v>
      </c>
      <c r="G36" s="15">
        <v>41527</v>
      </c>
      <c r="H36" s="43">
        <v>1.85</v>
      </c>
      <c r="I36" s="7">
        <v>0.2</v>
      </c>
      <c r="O36" s="6">
        <v>41527</v>
      </c>
      <c r="P36" s="7">
        <v>3</v>
      </c>
      <c r="Q36" s="37">
        <v>42623</v>
      </c>
    </row>
    <row r="37" spans="1:17" x14ac:dyDescent="0.3">
      <c r="A37" s="4">
        <v>459</v>
      </c>
      <c r="B37" s="5" t="s">
        <v>1140</v>
      </c>
      <c r="C37" s="5" t="s">
        <v>1141</v>
      </c>
      <c r="D37" s="5"/>
      <c r="E37" s="4" t="s">
        <v>1103</v>
      </c>
      <c r="F37" s="4" t="s">
        <v>98</v>
      </c>
      <c r="G37" s="15">
        <v>40784</v>
      </c>
      <c r="H37" s="43">
        <v>3.86</v>
      </c>
      <c r="I37" s="7">
        <v>0.3</v>
      </c>
      <c r="J37" s="16">
        <v>2.62</v>
      </c>
      <c r="K37" s="7">
        <v>0.4</v>
      </c>
      <c r="L37" s="7">
        <v>106.6</v>
      </c>
      <c r="M37" s="7">
        <v>111.3</v>
      </c>
      <c r="N37" s="36"/>
      <c r="O37" s="6">
        <v>40784</v>
      </c>
      <c r="P37" s="7">
        <v>3.8</v>
      </c>
      <c r="Q37" s="37">
        <v>41880</v>
      </c>
    </row>
    <row r="38" spans="1:17" x14ac:dyDescent="0.3">
      <c r="A38" s="4">
        <v>461</v>
      </c>
      <c r="B38" s="5" t="s">
        <v>1142</v>
      </c>
      <c r="C38" s="5" t="s">
        <v>1143</v>
      </c>
      <c r="D38" s="5"/>
      <c r="E38" s="4" t="s">
        <v>1103</v>
      </c>
      <c r="F38" s="4" t="s">
        <v>39</v>
      </c>
      <c r="G38" s="15">
        <v>40757</v>
      </c>
      <c r="H38" s="43">
        <v>2.85</v>
      </c>
      <c r="I38" s="7">
        <v>0.2</v>
      </c>
      <c r="J38" s="16"/>
      <c r="K38" s="7"/>
      <c r="L38" s="7"/>
      <c r="M38" s="7"/>
      <c r="N38" s="36"/>
      <c r="O38" s="6">
        <v>40757</v>
      </c>
      <c r="P38" s="7">
        <v>0.4</v>
      </c>
      <c r="Q38" s="37">
        <v>41853</v>
      </c>
    </row>
    <row r="39" spans="1:17" x14ac:dyDescent="0.3">
      <c r="A39" s="4">
        <v>465</v>
      </c>
      <c r="B39" s="5" t="s">
        <v>1144</v>
      </c>
      <c r="C39" s="5" t="s">
        <v>1145</v>
      </c>
      <c r="D39" s="5"/>
      <c r="E39" s="4" t="s">
        <v>1119</v>
      </c>
      <c r="F39" s="4" t="s">
        <v>39</v>
      </c>
      <c r="G39" s="15">
        <v>41109</v>
      </c>
      <c r="H39" s="43">
        <v>1.46</v>
      </c>
      <c r="I39" s="7">
        <v>0.3</v>
      </c>
      <c r="J39" s="16"/>
      <c r="K39" s="7"/>
      <c r="L39" s="7"/>
      <c r="M39" s="7"/>
      <c r="N39" s="36"/>
      <c r="O39" s="6">
        <v>41109</v>
      </c>
      <c r="P39" s="7">
        <v>6.6</v>
      </c>
      <c r="Q39" s="37">
        <v>42205</v>
      </c>
    </row>
    <row r="40" spans="1:17" x14ac:dyDescent="0.3">
      <c r="A40" s="4">
        <v>465</v>
      </c>
      <c r="B40" s="5" t="s">
        <v>1144</v>
      </c>
      <c r="C40" s="5" t="s">
        <v>1145</v>
      </c>
      <c r="D40" s="5"/>
      <c r="E40" s="4" t="s">
        <v>1119</v>
      </c>
      <c r="F40" s="4" t="s">
        <v>127</v>
      </c>
      <c r="G40" s="15">
        <v>41654</v>
      </c>
      <c r="H40" s="43">
        <v>2.06</v>
      </c>
      <c r="I40" s="7">
        <v>0.2</v>
      </c>
      <c r="J40" s="16"/>
      <c r="K40" s="7"/>
      <c r="L40" s="7"/>
      <c r="M40" s="7"/>
      <c r="N40" s="36"/>
      <c r="O40" s="6">
        <v>41654</v>
      </c>
      <c r="P40" s="7">
        <v>3.2</v>
      </c>
      <c r="Q40" s="37">
        <v>42736</v>
      </c>
    </row>
    <row r="41" spans="1:17" x14ac:dyDescent="0.3">
      <c r="A41" s="4">
        <v>477</v>
      </c>
      <c r="B41" s="5" t="s">
        <v>1146</v>
      </c>
      <c r="C41" s="5" t="s">
        <v>1147</v>
      </c>
      <c r="D41" s="5"/>
      <c r="E41" s="4" t="s">
        <v>800</v>
      </c>
      <c r="F41" s="4" t="s">
        <v>197</v>
      </c>
      <c r="G41" s="15">
        <v>40848</v>
      </c>
      <c r="H41" s="43"/>
      <c r="I41" s="7">
        <v>0.2</v>
      </c>
      <c r="J41" s="16"/>
      <c r="K41" s="7"/>
      <c r="L41" s="7"/>
      <c r="M41" s="7"/>
      <c r="N41" s="36"/>
      <c r="O41" s="6">
        <v>40848</v>
      </c>
      <c r="P41" s="7">
        <v>0.8</v>
      </c>
      <c r="Q41" s="37">
        <v>41944</v>
      </c>
    </row>
    <row r="42" spans="1:17" x14ac:dyDescent="0.3">
      <c r="A42" s="4">
        <v>478</v>
      </c>
      <c r="B42" s="5" t="s">
        <v>136</v>
      </c>
      <c r="C42" s="5" t="s">
        <v>1148</v>
      </c>
      <c r="D42" s="5">
        <v>846735</v>
      </c>
      <c r="E42" s="4"/>
      <c r="F42" s="4" t="s">
        <v>47</v>
      </c>
      <c r="G42" s="15">
        <v>42787</v>
      </c>
      <c r="H42" s="43">
        <v>2.93</v>
      </c>
      <c r="I42" s="7"/>
      <c r="J42" s="16"/>
      <c r="K42" s="7"/>
      <c r="L42" s="7"/>
      <c r="M42" s="7"/>
      <c r="N42" s="36"/>
      <c r="O42" s="6"/>
      <c r="P42" s="7">
        <v>1.2</v>
      </c>
      <c r="Q42" s="37"/>
    </row>
    <row r="43" spans="1:17" x14ac:dyDescent="0.3">
      <c r="A43" s="4">
        <v>479</v>
      </c>
      <c r="B43" s="5" t="s">
        <v>1149</v>
      </c>
      <c r="C43" s="5" t="s">
        <v>1150</v>
      </c>
      <c r="D43" s="5"/>
      <c r="E43" s="4" t="s">
        <v>800</v>
      </c>
      <c r="F43" s="4" t="s">
        <v>1104</v>
      </c>
      <c r="G43" s="15">
        <v>40024</v>
      </c>
      <c r="H43" s="43"/>
      <c r="I43" s="16"/>
      <c r="J43" s="16"/>
      <c r="K43" s="7"/>
      <c r="L43" s="7"/>
      <c r="M43" s="7"/>
      <c r="N43" s="36"/>
      <c r="O43" s="6">
        <v>40024</v>
      </c>
      <c r="P43" s="7">
        <v>1.6</v>
      </c>
      <c r="Q43" s="37">
        <v>41120</v>
      </c>
    </row>
    <row r="44" spans="1:17" x14ac:dyDescent="0.3">
      <c r="A44" s="4">
        <v>595</v>
      </c>
      <c r="B44" s="5" t="s">
        <v>1149</v>
      </c>
      <c r="C44" s="5" t="s">
        <v>1150</v>
      </c>
      <c r="D44" s="5">
        <v>740237</v>
      </c>
      <c r="E44" s="4" t="s">
        <v>1106</v>
      </c>
      <c r="F44" s="4" t="s">
        <v>44</v>
      </c>
      <c r="G44" s="15">
        <v>41991</v>
      </c>
      <c r="H44" s="43">
        <v>2.34</v>
      </c>
      <c r="I44" s="16"/>
      <c r="J44" s="16"/>
      <c r="K44" s="7"/>
      <c r="L44" s="7"/>
      <c r="M44" s="7"/>
      <c r="N44" s="36"/>
      <c r="O44" s="6">
        <v>41991</v>
      </c>
      <c r="P44" s="7">
        <v>6</v>
      </c>
      <c r="Q44" s="37">
        <v>43070</v>
      </c>
    </row>
    <row r="45" spans="1:17" x14ac:dyDescent="0.3">
      <c r="A45" s="4">
        <v>603</v>
      </c>
      <c r="B45" s="5" t="s">
        <v>1151</v>
      </c>
      <c r="C45" s="5" t="s">
        <v>1151</v>
      </c>
      <c r="D45" s="5">
        <v>744196</v>
      </c>
      <c r="E45" s="4" t="s">
        <v>1119</v>
      </c>
      <c r="F45" s="4" t="s">
        <v>110</v>
      </c>
      <c r="G45" s="15">
        <v>42039</v>
      </c>
      <c r="H45" s="43">
        <v>3.27</v>
      </c>
      <c r="I45" s="16"/>
      <c r="J45" s="16"/>
      <c r="K45" s="7"/>
      <c r="L45" s="7"/>
      <c r="M45" s="7"/>
      <c r="N45" s="36"/>
      <c r="O45" s="6">
        <v>42039</v>
      </c>
      <c r="P45" s="7">
        <v>2.2999999999999998</v>
      </c>
      <c r="Q45" s="37">
        <v>43132</v>
      </c>
    </row>
    <row r="46" spans="1:17" x14ac:dyDescent="0.3">
      <c r="A46" s="4">
        <v>617</v>
      </c>
      <c r="B46" s="5" t="s">
        <v>1202</v>
      </c>
      <c r="C46" s="5" t="s">
        <v>1203</v>
      </c>
      <c r="D46" s="5">
        <v>930223</v>
      </c>
      <c r="E46" s="4" t="s">
        <v>1119</v>
      </c>
      <c r="F46" s="4" t="s">
        <v>47</v>
      </c>
      <c r="G46" s="15">
        <v>43368</v>
      </c>
      <c r="H46" s="43">
        <v>2.65</v>
      </c>
      <c r="I46" s="16">
        <v>0.4</v>
      </c>
      <c r="J46" s="16">
        <v>2.68</v>
      </c>
      <c r="K46" s="7">
        <v>0.38</v>
      </c>
      <c r="L46" s="7"/>
      <c r="M46" s="7"/>
      <c r="N46" s="36"/>
      <c r="O46" s="6"/>
      <c r="P46" s="7"/>
      <c r="Q46" s="37"/>
    </row>
    <row r="47" spans="1:17" x14ac:dyDescent="0.3">
      <c r="A47" s="4">
        <v>789</v>
      </c>
      <c r="B47" s="5" t="s">
        <v>1151</v>
      </c>
      <c r="C47" s="5" t="s">
        <v>1151</v>
      </c>
      <c r="D47" s="5">
        <v>849535</v>
      </c>
      <c r="E47" s="4" t="s">
        <v>1119</v>
      </c>
      <c r="F47" s="4" t="s">
        <v>1152</v>
      </c>
      <c r="G47" s="15">
        <v>42857</v>
      </c>
      <c r="H47" s="43">
        <v>2.68</v>
      </c>
      <c r="I47" s="16">
        <v>0.4</v>
      </c>
      <c r="J47" s="16"/>
      <c r="K47" s="7"/>
      <c r="L47" s="7"/>
      <c r="M47" s="7"/>
      <c r="N47" s="36"/>
      <c r="O47" s="6"/>
      <c r="P47" s="7"/>
      <c r="Q47" s="37"/>
    </row>
    <row r="48" spans="1:17" x14ac:dyDescent="0.3">
      <c r="A48" s="4">
        <v>998</v>
      </c>
      <c r="B48" s="5" t="s">
        <v>1204</v>
      </c>
      <c r="C48" s="5" t="s">
        <v>1205</v>
      </c>
      <c r="D48" s="5">
        <v>939334</v>
      </c>
      <c r="E48" s="4" t="s">
        <v>1119</v>
      </c>
      <c r="F48" s="4" t="s">
        <v>49</v>
      </c>
      <c r="G48" s="15">
        <v>43441</v>
      </c>
      <c r="H48" s="43">
        <v>2.63</v>
      </c>
      <c r="I48" s="16">
        <v>0.4</v>
      </c>
      <c r="J48" s="16">
        <v>2.59</v>
      </c>
      <c r="K48" s="7">
        <v>1.39</v>
      </c>
      <c r="L48" s="7"/>
      <c r="M48" s="7"/>
      <c r="N48" s="36"/>
      <c r="O48" s="6"/>
      <c r="P48" s="7"/>
      <c r="Q48" s="37"/>
    </row>
    <row r="49" spans="1:17" x14ac:dyDescent="0.3">
      <c r="A49" s="4">
        <v>22134</v>
      </c>
      <c r="B49" s="5" t="s">
        <v>1151</v>
      </c>
      <c r="C49" s="5" t="s">
        <v>1151</v>
      </c>
      <c r="D49" s="5">
        <v>924351</v>
      </c>
      <c r="E49" s="4" t="s">
        <v>1119</v>
      </c>
      <c r="F49" s="4" t="s">
        <v>1152</v>
      </c>
      <c r="G49" s="15">
        <v>43333</v>
      </c>
      <c r="H49" s="43">
        <v>2.12</v>
      </c>
      <c r="I49" s="16">
        <v>0.4</v>
      </c>
      <c r="J49" s="16">
        <v>2.64</v>
      </c>
      <c r="K49" s="7">
        <v>0.99</v>
      </c>
      <c r="L49" s="7"/>
      <c r="M49" s="7"/>
      <c r="N49" s="36">
        <v>43678</v>
      </c>
      <c r="O49" s="6"/>
      <c r="P49" s="7"/>
      <c r="Q49" s="37"/>
    </row>
    <row r="50" spans="1:17" x14ac:dyDescent="0.3">
      <c r="A50" s="4" t="s">
        <v>1081</v>
      </c>
      <c r="B50" s="5" t="s">
        <v>1151</v>
      </c>
      <c r="C50" s="5" t="s">
        <v>1153</v>
      </c>
      <c r="D50" s="5">
        <v>843037</v>
      </c>
      <c r="E50" s="4" t="s">
        <v>1119</v>
      </c>
      <c r="F50" s="4" t="s">
        <v>1154</v>
      </c>
      <c r="G50" s="15">
        <v>42858</v>
      </c>
      <c r="H50" s="43">
        <v>3.26</v>
      </c>
      <c r="I50" s="16">
        <v>0.2</v>
      </c>
      <c r="J50" s="16">
        <v>2.69</v>
      </c>
      <c r="K50" s="7">
        <v>1.2</v>
      </c>
      <c r="L50" s="7"/>
      <c r="M50" s="7"/>
      <c r="N50" s="36"/>
      <c r="O50" s="6">
        <v>42858</v>
      </c>
      <c r="P50" s="7">
        <v>3.6</v>
      </c>
      <c r="Q50" s="37">
        <v>43971</v>
      </c>
    </row>
    <row r="51" spans="1:17" x14ac:dyDescent="0.3">
      <c r="B51" s="5" t="s">
        <v>773</v>
      </c>
      <c r="C51" s="5" t="s">
        <v>774</v>
      </c>
      <c r="D51" s="5"/>
      <c r="E51" s="4" t="s">
        <v>30</v>
      </c>
      <c r="F51" s="4" t="s">
        <v>775</v>
      </c>
      <c r="G51" s="15">
        <v>40942</v>
      </c>
      <c r="H51" s="43">
        <v>2.41</v>
      </c>
      <c r="I51" s="7"/>
      <c r="J51" s="16"/>
      <c r="K51" s="7"/>
      <c r="L51" s="7"/>
      <c r="M51" s="7"/>
      <c r="N51" s="36"/>
      <c r="O51" s="6">
        <v>40942</v>
      </c>
      <c r="P51" s="7">
        <v>0.8</v>
      </c>
      <c r="Q51" s="37">
        <v>42038</v>
      </c>
    </row>
    <row r="52" spans="1:17" x14ac:dyDescent="0.3">
      <c r="A52" s="4"/>
      <c r="B52" s="5" t="s">
        <v>1155</v>
      </c>
      <c r="C52" s="5" t="s">
        <v>1156</v>
      </c>
      <c r="D52" s="5">
        <v>910492</v>
      </c>
      <c r="E52" s="4" t="s">
        <v>1119</v>
      </c>
      <c r="F52" s="4" t="s">
        <v>23</v>
      </c>
      <c r="G52" s="90">
        <v>43237</v>
      </c>
      <c r="H52" s="20">
        <v>2.4900000000000002</v>
      </c>
      <c r="I52" t="s">
        <v>1157</v>
      </c>
      <c r="J52">
        <v>2.6219999999999999</v>
      </c>
      <c r="K52">
        <v>0.68</v>
      </c>
    </row>
  </sheetData>
  <sortState xmlns:xlrd2="http://schemas.microsoft.com/office/spreadsheetml/2017/richdata2" ref="A1:A52">
    <sortCondition ref="A13"/>
  </sortState>
  <mergeCells count="1">
    <mergeCell ref="L2:M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8"/>
  <sheetViews>
    <sheetView workbookViewId="0">
      <selection activeCell="R16" sqref="R16"/>
    </sheetView>
  </sheetViews>
  <sheetFormatPr defaultRowHeight="14.4" x14ac:dyDescent="0.3"/>
  <cols>
    <col min="1" max="1" width="17.44140625" customWidth="1"/>
    <col min="2" max="2" width="22.6640625" customWidth="1"/>
    <col min="4" max="4" width="13.109375" customWidth="1"/>
    <col min="5" max="5" width="10.88671875" customWidth="1"/>
    <col min="6" max="6" width="17.109375" customWidth="1"/>
    <col min="7" max="8" width="11.88671875" customWidth="1"/>
    <col min="9" max="9" width="11" customWidth="1"/>
    <col min="10" max="10" width="10.44140625" customWidth="1"/>
    <col min="11" max="11" width="9.88671875" customWidth="1"/>
    <col min="12" max="12" width="12.109375" customWidth="1"/>
    <col min="13" max="14" width="11.5546875" customWidth="1"/>
    <col min="15" max="15" width="7.109375" customWidth="1"/>
    <col min="16" max="16" width="7.33203125" customWidth="1"/>
    <col min="17" max="17" width="7" customWidth="1"/>
    <col min="18" max="18" width="7.88671875" customWidth="1"/>
    <col min="19" max="19" width="7.44140625" customWidth="1"/>
    <col min="20" max="20" width="8" customWidth="1"/>
    <col min="21" max="21" width="6.5546875" customWidth="1"/>
    <col min="22" max="22" width="7.33203125" customWidth="1"/>
  </cols>
  <sheetData>
    <row r="1" spans="1:24" ht="30.75" customHeight="1" x14ac:dyDescent="0.3">
      <c r="A1" s="142" t="s">
        <v>0</v>
      </c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6</v>
      </c>
      <c r="G1" s="142" t="s">
        <v>7</v>
      </c>
      <c r="H1" s="142" t="s">
        <v>8</v>
      </c>
      <c r="I1" s="142" t="s">
        <v>381</v>
      </c>
      <c r="J1" s="142" t="s">
        <v>382</v>
      </c>
      <c r="K1" s="142" t="s">
        <v>383</v>
      </c>
      <c r="L1" s="142" t="s">
        <v>384</v>
      </c>
      <c r="M1" s="142" t="s">
        <v>385</v>
      </c>
      <c r="N1" s="142" t="s">
        <v>386</v>
      </c>
      <c r="O1" s="142" t="s">
        <v>387</v>
      </c>
      <c r="P1" s="142" t="s">
        <v>388</v>
      </c>
      <c r="Q1" s="142" t="s">
        <v>389</v>
      </c>
      <c r="R1" s="142" t="s">
        <v>390</v>
      </c>
      <c r="S1" s="142" t="s">
        <v>391</v>
      </c>
      <c r="T1" s="142" t="s">
        <v>392</v>
      </c>
      <c r="U1" s="142" t="s">
        <v>393</v>
      </c>
      <c r="V1" s="142" t="s">
        <v>394</v>
      </c>
      <c r="W1" s="142" t="s">
        <v>395</v>
      </c>
      <c r="X1" s="142" t="s">
        <v>396</v>
      </c>
    </row>
    <row r="2" spans="1:24" ht="17.399999999999999" customHeight="1" x14ac:dyDescent="0.3">
      <c r="A2" s="17" t="s">
        <v>1424</v>
      </c>
      <c r="B2" s="17" t="s">
        <v>431</v>
      </c>
      <c r="C2" s="17">
        <v>31</v>
      </c>
      <c r="D2" s="90">
        <v>45481</v>
      </c>
      <c r="E2" s="17">
        <v>1140951</v>
      </c>
      <c r="F2" s="17" t="s">
        <v>1254</v>
      </c>
      <c r="G2" s="17"/>
      <c r="H2" s="17"/>
      <c r="I2" s="17">
        <v>38</v>
      </c>
      <c r="J2" s="17">
        <v>38</v>
      </c>
      <c r="K2" s="17"/>
      <c r="L2" s="17">
        <v>2.4420000000000002</v>
      </c>
      <c r="M2" s="17">
        <v>2.476</v>
      </c>
      <c r="N2" s="17"/>
      <c r="O2" s="17">
        <v>6.1</v>
      </c>
      <c r="P2" s="17">
        <v>6</v>
      </c>
      <c r="Q2" s="17"/>
      <c r="R2" s="17"/>
      <c r="S2" s="17"/>
      <c r="T2" s="17"/>
      <c r="U2" s="17"/>
      <c r="V2" s="17"/>
      <c r="W2" s="17"/>
      <c r="X2" s="17" t="s">
        <v>1476</v>
      </c>
    </row>
    <row r="3" spans="1:24" ht="17.399999999999999" customHeight="1" x14ac:dyDescent="0.3">
      <c r="A3" s="17" t="s">
        <v>1424</v>
      </c>
      <c r="B3" s="17" t="s">
        <v>554</v>
      </c>
      <c r="C3" s="17">
        <v>41</v>
      </c>
      <c r="D3" s="90">
        <v>45384</v>
      </c>
      <c r="E3" s="17">
        <v>1135811</v>
      </c>
      <c r="F3" s="17" t="s">
        <v>1254</v>
      </c>
      <c r="G3" s="17"/>
      <c r="H3" s="17"/>
      <c r="I3" s="17">
        <v>37</v>
      </c>
      <c r="J3" s="17">
        <v>33</v>
      </c>
      <c r="K3" s="17"/>
      <c r="L3" s="17">
        <v>2.4689999999999999</v>
      </c>
      <c r="M3" s="17">
        <v>2.4910000000000001</v>
      </c>
      <c r="N3" s="17"/>
      <c r="O3" s="17">
        <v>5.6</v>
      </c>
      <c r="P3" s="17">
        <v>5.3</v>
      </c>
      <c r="Q3" s="17"/>
      <c r="R3" s="142"/>
      <c r="S3" s="142"/>
      <c r="T3" s="142"/>
      <c r="U3" s="142"/>
      <c r="V3" s="142"/>
      <c r="W3" s="142"/>
      <c r="X3" s="142"/>
    </row>
    <row r="4" spans="1:24" ht="17.25" customHeight="1" x14ac:dyDescent="0.3">
      <c r="A4" s="17" t="s">
        <v>28</v>
      </c>
      <c r="B4" s="17" t="s">
        <v>452</v>
      </c>
      <c r="C4" s="17">
        <v>68</v>
      </c>
      <c r="D4" s="90">
        <v>44344</v>
      </c>
      <c r="E4" s="17">
        <v>1040932</v>
      </c>
      <c r="F4" s="17" t="s">
        <v>404</v>
      </c>
      <c r="G4" s="143">
        <f>D4+365</f>
        <v>44709</v>
      </c>
      <c r="H4" s="17"/>
      <c r="I4" s="17">
        <v>29</v>
      </c>
      <c r="J4" s="17">
        <v>26</v>
      </c>
      <c r="K4" s="17"/>
      <c r="L4" s="17">
        <v>2.4169999999999998</v>
      </c>
      <c r="M4" s="17">
        <v>2.4380000000000002</v>
      </c>
      <c r="N4" s="17"/>
      <c r="O4" s="17">
        <v>4.4000000000000004</v>
      </c>
      <c r="P4" s="17">
        <v>4.0999999999999996</v>
      </c>
      <c r="Q4" s="142"/>
      <c r="R4" s="142"/>
      <c r="S4" s="142"/>
      <c r="T4" s="142"/>
      <c r="U4" s="142"/>
      <c r="V4" s="142"/>
      <c r="W4" s="142"/>
      <c r="X4" s="142"/>
    </row>
    <row r="5" spans="1:24" ht="17.25" customHeight="1" x14ac:dyDescent="0.3">
      <c r="A5" s="17" t="s">
        <v>28</v>
      </c>
      <c r="B5" s="17" t="s">
        <v>262</v>
      </c>
      <c r="C5" s="17">
        <v>69</v>
      </c>
      <c r="D5" s="90">
        <v>45499</v>
      </c>
      <c r="E5" s="17">
        <v>1146600</v>
      </c>
      <c r="F5" s="17" t="s">
        <v>1254</v>
      </c>
      <c r="G5" s="143"/>
      <c r="H5" s="17"/>
      <c r="I5" s="17">
        <v>43</v>
      </c>
      <c r="J5" s="17">
        <v>43</v>
      </c>
      <c r="K5" s="17"/>
      <c r="L5" s="17">
        <v>2.399</v>
      </c>
      <c r="M5" s="17">
        <v>2.4300000000000002</v>
      </c>
      <c r="N5" s="17"/>
      <c r="O5" s="17">
        <v>5.9</v>
      </c>
      <c r="P5" s="17">
        <v>5.8</v>
      </c>
      <c r="Q5" s="142"/>
      <c r="R5" s="142"/>
      <c r="S5" s="142"/>
      <c r="T5" s="142"/>
      <c r="U5" s="142"/>
      <c r="V5" s="142"/>
      <c r="W5" s="142"/>
      <c r="X5" s="142"/>
    </row>
    <row r="6" spans="1:24" x14ac:dyDescent="0.3">
      <c r="A6" s="17" t="s">
        <v>28</v>
      </c>
      <c r="B6" s="17" t="s">
        <v>459</v>
      </c>
      <c r="C6" s="17">
        <v>81</v>
      </c>
      <c r="D6" s="90">
        <v>43531</v>
      </c>
      <c r="E6" s="17">
        <v>948798</v>
      </c>
      <c r="F6" s="17" t="s">
        <v>1238</v>
      </c>
      <c r="G6" s="67">
        <f>D6+365</f>
        <v>43896</v>
      </c>
      <c r="H6" s="143"/>
      <c r="I6" s="17">
        <v>45</v>
      </c>
      <c r="J6" s="17">
        <v>47</v>
      </c>
      <c r="K6" s="17">
        <v>48</v>
      </c>
      <c r="L6" s="17">
        <v>2.3370000000000002</v>
      </c>
      <c r="M6" s="17">
        <v>2.3220000000000001</v>
      </c>
      <c r="N6" s="17">
        <v>2.2629999999999999</v>
      </c>
      <c r="O6" s="144">
        <v>7.7</v>
      </c>
      <c r="P6" s="144">
        <v>8.3000000000000007</v>
      </c>
      <c r="Q6" s="144">
        <v>11.3</v>
      </c>
      <c r="R6" s="144"/>
      <c r="S6" s="144"/>
      <c r="T6" s="144"/>
      <c r="U6" s="17"/>
      <c r="V6" s="17"/>
      <c r="W6" s="17"/>
      <c r="X6" s="17"/>
    </row>
    <row r="7" spans="1:24" x14ac:dyDescent="0.3">
      <c r="A7" s="17" t="s">
        <v>28</v>
      </c>
      <c r="B7" s="17" t="s">
        <v>1287</v>
      </c>
      <c r="C7" s="17">
        <v>139</v>
      </c>
      <c r="D7" s="90">
        <v>45469</v>
      </c>
      <c r="E7" s="17">
        <v>1143266</v>
      </c>
      <c r="F7" s="17" t="s">
        <v>1254</v>
      </c>
      <c r="G7" s="143"/>
      <c r="H7" s="143"/>
      <c r="I7" s="17">
        <v>37</v>
      </c>
      <c r="J7" s="17">
        <v>38</v>
      </c>
      <c r="K7" s="17"/>
      <c r="L7" s="17">
        <v>2.4420000000000002</v>
      </c>
      <c r="M7" s="17">
        <v>2.407</v>
      </c>
      <c r="N7" s="17"/>
      <c r="O7" s="144">
        <v>5.5</v>
      </c>
      <c r="P7" s="144">
        <v>6.9</v>
      </c>
      <c r="Q7" s="144"/>
      <c r="R7" s="144"/>
      <c r="S7" s="144"/>
      <c r="T7" s="144"/>
      <c r="U7" s="17"/>
      <c r="V7" s="17"/>
      <c r="W7" s="17"/>
      <c r="X7" s="17"/>
    </row>
    <row r="8" spans="1:24" x14ac:dyDescent="0.3">
      <c r="A8" s="17" t="s">
        <v>516</v>
      </c>
      <c r="B8" s="17" t="s">
        <v>86</v>
      </c>
      <c r="C8" s="17">
        <v>178</v>
      </c>
      <c r="D8" s="90">
        <v>43525</v>
      </c>
      <c r="E8" s="17">
        <v>951909</v>
      </c>
      <c r="F8" s="17" t="s">
        <v>441</v>
      </c>
      <c r="G8" s="143">
        <f>$G$6</f>
        <v>43896</v>
      </c>
      <c r="H8" s="143"/>
      <c r="I8" s="17">
        <v>33</v>
      </c>
      <c r="J8" s="17">
        <v>33</v>
      </c>
      <c r="K8" s="17"/>
      <c r="L8" s="17">
        <v>2.637</v>
      </c>
      <c r="M8" s="17">
        <v>2.673</v>
      </c>
      <c r="N8" s="17"/>
      <c r="O8" s="145">
        <v>4.9000000000000004</v>
      </c>
      <c r="P8" s="145">
        <v>4.5999999999999996</v>
      </c>
      <c r="Q8" s="17"/>
      <c r="R8" s="17"/>
      <c r="S8" s="17"/>
      <c r="T8" s="17"/>
    </row>
    <row r="9" spans="1:24" x14ac:dyDescent="0.3">
      <c r="A9" s="17" t="s">
        <v>1304</v>
      </c>
      <c r="B9" s="17" t="s">
        <v>1305</v>
      </c>
      <c r="C9" s="17">
        <v>312</v>
      </c>
      <c r="D9" s="90">
        <v>45483</v>
      </c>
      <c r="E9" s="17">
        <v>1145504</v>
      </c>
      <c r="F9" s="17" t="s">
        <v>1421</v>
      </c>
      <c r="G9" s="143"/>
      <c r="H9" s="143"/>
      <c r="I9" s="17">
        <v>36</v>
      </c>
      <c r="J9" s="17">
        <v>35</v>
      </c>
      <c r="K9" s="17"/>
      <c r="L9" s="17">
        <v>2.3570000000000002</v>
      </c>
      <c r="M9" s="17">
        <v>2.4060000000000001</v>
      </c>
      <c r="N9" s="17"/>
      <c r="O9" s="145">
        <v>7</v>
      </c>
      <c r="P9" s="145">
        <v>6.2</v>
      </c>
      <c r="Q9" s="17"/>
      <c r="R9" s="17"/>
      <c r="S9" s="17"/>
      <c r="T9" s="17"/>
      <c r="X9" t="s">
        <v>1306</v>
      </c>
    </row>
    <row r="10" spans="1:24" x14ac:dyDescent="0.3">
      <c r="A10" s="17" t="s">
        <v>656</v>
      </c>
      <c r="B10" s="17" t="s">
        <v>1239</v>
      </c>
      <c r="C10" s="17">
        <v>380</v>
      </c>
      <c r="D10" s="90">
        <v>45413</v>
      </c>
      <c r="E10" s="17">
        <v>1138394</v>
      </c>
      <c r="F10" s="17" t="s">
        <v>1462</v>
      </c>
      <c r="G10" s="143"/>
      <c r="H10" s="143"/>
      <c r="I10" s="17">
        <v>39</v>
      </c>
      <c r="J10" s="17">
        <v>32</v>
      </c>
      <c r="K10" s="17">
        <v>30</v>
      </c>
      <c r="L10" s="17"/>
      <c r="M10" s="17"/>
      <c r="N10" s="17"/>
      <c r="O10" s="145"/>
      <c r="P10" s="145"/>
      <c r="Q10" s="145"/>
      <c r="R10" s="144"/>
      <c r="S10" s="144"/>
      <c r="T10" s="144"/>
      <c r="U10" s="17"/>
      <c r="V10" s="17"/>
      <c r="W10" s="17"/>
      <c r="X10" s="17"/>
    </row>
    <row r="11" spans="1:24" x14ac:dyDescent="0.3">
      <c r="A11" s="17" t="s">
        <v>704</v>
      </c>
      <c r="B11" s="17" t="s">
        <v>431</v>
      </c>
      <c r="C11" s="17">
        <v>388</v>
      </c>
      <c r="D11" s="90">
        <v>45663</v>
      </c>
      <c r="E11" s="17">
        <v>1160738</v>
      </c>
      <c r="F11" s="17" t="s">
        <v>406</v>
      </c>
      <c r="G11" s="143"/>
      <c r="H11" s="143"/>
      <c r="I11" s="17">
        <v>36</v>
      </c>
      <c r="J11" s="17">
        <v>35</v>
      </c>
      <c r="K11" s="17"/>
      <c r="L11" s="17">
        <v>2.395</v>
      </c>
      <c r="M11" s="17">
        <v>2.4649999999999999</v>
      </c>
      <c r="N11" s="17"/>
      <c r="O11" s="145">
        <v>6.1</v>
      </c>
      <c r="P11" s="145">
        <v>5.7</v>
      </c>
      <c r="Q11" s="145"/>
      <c r="R11" s="144"/>
      <c r="S11" s="144"/>
      <c r="T11" s="144"/>
      <c r="U11" s="17"/>
      <c r="V11" s="17"/>
      <c r="W11" s="17"/>
      <c r="X11" s="17"/>
    </row>
    <row r="12" spans="1:24" x14ac:dyDescent="0.3">
      <c r="A12" s="17" t="s">
        <v>1240</v>
      </c>
      <c r="B12" s="17" t="s">
        <v>1241</v>
      </c>
      <c r="C12" s="17">
        <v>419</v>
      </c>
      <c r="D12" s="90">
        <v>43497</v>
      </c>
      <c r="E12" s="17">
        <v>944364</v>
      </c>
      <c r="F12" s="17" t="s">
        <v>652</v>
      </c>
      <c r="G12" s="143">
        <f>D12+365</f>
        <v>43862</v>
      </c>
      <c r="H12" s="143"/>
      <c r="I12" s="17">
        <v>41</v>
      </c>
      <c r="J12" s="17">
        <v>40</v>
      </c>
      <c r="K12" s="17">
        <v>46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 t="s">
        <v>1242</v>
      </c>
    </row>
    <row r="13" spans="1:24" s="17" customFormat="1" x14ac:dyDescent="0.3">
      <c r="A13" s="17" t="s">
        <v>516</v>
      </c>
      <c r="B13" s="17" t="s">
        <v>614</v>
      </c>
      <c r="C13" s="17">
        <v>303</v>
      </c>
      <c r="D13" s="90">
        <v>41506</v>
      </c>
      <c r="E13" s="17">
        <v>678696</v>
      </c>
      <c r="F13" s="17" t="s">
        <v>441</v>
      </c>
      <c r="G13" s="143">
        <v>41852</v>
      </c>
      <c r="H13" s="17" t="s">
        <v>410</v>
      </c>
      <c r="I13" s="17">
        <v>36</v>
      </c>
      <c r="J13" s="17">
        <v>33</v>
      </c>
      <c r="K13" s="17">
        <v>37</v>
      </c>
      <c r="L13" s="17">
        <v>2.52</v>
      </c>
      <c r="M13" s="17">
        <v>2.52</v>
      </c>
      <c r="N13" s="17">
        <v>2.5099999999999998</v>
      </c>
      <c r="O13" s="17">
        <v>3.4</v>
      </c>
      <c r="P13" s="17">
        <v>3.6</v>
      </c>
      <c r="Q13" s="17">
        <v>4.8</v>
      </c>
      <c r="X13" s="17" t="s">
        <v>1255</v>
      </c>
    </row>
    <row r="14" spans="1:24" x14ac:dyDescent="0.3">
      <c r="A14" s="17" t="s">
        <v>1356</v>
      </c>
      <c r="B14" s="17" t="s">
        <v>1357</v>
      </c>
      <c r="C14" s="17">
        <v>451</v>
      </c>
      <c r="D14" s="32">
        <v>44799</v>
      </c>
      <c r="E14" s="17">
        <v>1082497</v>
      </c>
      <c r="F14" s="17" t="s">
        <v>1358</v>
      </c>
      <c r="I14" s="17">
        <v>32</v>
      </c>
      <c r="J14" s="17">
        <v>31</v>
      </c>
      <c r="K14" s="17">
        <v>33</v>
      </c>
      <c r="L14" s="17">
        <v>2.4340000000000002</v>
      </c>
      <c r="M14" s="17">
        <v>2.46</v>
      </c>
      <c r="N14" s="17">
        <v>2.4489999999999998</v>
      </c>
      <c r="O14" s="145">
        <v>4.0999999999999996</v>
      </c>
      <c r="P14" s="145">
        <v>3.8</v>
      </c>
      <c r="Q14" s="17">
        <v>4.5</v>
      </c>
    </row>
    <row r="15" spans="1:24" x14ac:dyDescent="0.3">
      <c r="A15" s="17" t="s">
        <v>1356</v>
      </c>
      <c r="B15" s="17" t="s">
        <v>1419</v>
      </c>
      <c r="C15" t="s">
        <v>1420</v>
      </c>
      <c r="D15" s="32">
        <v>45120</v>
      </c>
      <c r="E15" s="17">
        <v>1111772</v>
      </c>
      <c r="F15" s="17" t="s">
        <v>1421</v>
      </c>
      <c r="I15" s="17">
        <v>27</v>
      </c>
      <c r="J15" s="17">
        <v>23</v>
      </c>
      <c r="K15" s="17">
        <v>34</v>
      </c>
      <c r="L15" s="17">
        <v>2.5630000000000002</v>
      </c>
      <c r="M15" s="17">
        <v>2.556</v>
      </c>
      <c r="N15" s="17">
        <v>2.5179999999999998</v>
      </c>
      <c r="O15" s="145">
        <v>3.3</v>
      </c>
      <c r="P15" s="145">
        <v>3.5</v>
      </c>
      <c r="Q15" s="17">
        <v>4.7</v>
      </c>
    </row>
    <row r="16" spans="1:24" x14ac:dyDescent="0.3">
      <c r="A16" s="17" t="s">
        <v>1356</v>
      </c>
      <c r="B16" s="17" t="s">
        <v>1419</v>
      </c>
      <c r="C16" t="s">
        <v>1420</v>
      </c>
      <c r="D16" s="32">
        <v>45853</v>
      </c>
      <c r="E16" s="17">
        <v>1176897</v>
      </c>
      <c r="F16" s="17" t="s">
        <v>1421</v>
      </c>
      <c r="I16" s="17">
        <v>25</v>
      </c>
      <c r="J16" s="17">
        <v>24</v>
      </c>
      <c r="K16" s="17">
        <v>29</v>
      </c>
      <c r="L16" s="17">
        <v>2.5390000000000001</v>
      </c>
      <c r="M16" s="17">
        <v>2.544</v>
      </c>
      <c r="N16" s="17">
        <v>2.496</v>
      </c>
      <c r="O16" s="145">
        <v>3</v>
      </c>
      <c r="P16" s="145">
        <v>2.9</v>
      </c>
      <c r="Q16" s="17">
        <v>3.5</v>
      </c>
    </row>
    <row r="17" spans="1:24" x14ac:dyDescent="0.3">
      <c r="A17" s="17" t="s">
        <v>1424</v>
      </c>
      <c r="B17" s="17" t="s">
        <v>1425</v>
      </c>
      <c r="C17" s="17">
        <v>276</v>
      </c>
      <c r="D17" s="32">
        <v>45128</v>
      </c>
      <c r="E17" s="17">
        <v>1112268</v>
      </c>
      <c r="F17" s="17" t="s">
        <v>1254</v>
      </c>
      <c r="I17" s="17">
        <v>36</v>
      </c>
      <c r="J17" s="17">
        <v>23</v>
      </c>
      <c r="L17" s="17">
        <v>2.448</v>
      </c>
      <c r="M17" s="17">
        <v>2.476</v>
      </c>
      <c r="O17" s="145">
        <v>5.6</v>
      </c>
      <c r="P17" s="145">
        <v>5.3</v>
      </c>
      <c r="X17" t="s">
        <v>1426</v>
      </c>
    </row>
    <row r="18" spans="1:24" x14ac:dyDescent="0.3">
      <c r="A18" s="17" t="s">
        <v>1511</v>
      </c>
      <c r="B18" s="17" t="s">
        <v>446</v>
      </c>
      <c r="D18" s="32">
        <v>45744</v>
      </c>
      <c r="E18" s="17">
        <v>1166958</v>
      </c>
      <c r="F18" s="17" t="s">
        <v>1512</v>
      </c>
      <c r="I18" s="17">
        <v>35</v>
      </c>
      <c r="J18" s="17">
        <v>34</v>
      </c>
      <c r="K18" s="17">
        <v>35</v>
      </c>
      <c r="L18" s="17">
        <v>2.3969999999999998</v>
      </c>
      <c r="M18" s="17">
        <v>2.4590000000000001</v>
      </c>
      <c r="N18" s="17">
        <v>2.379</v>
      </c>
      <c r="O18" s="145">
        <v>6.9</v>
      </c>
      <c r="P18" s="145">
        <v>5.7</v>
      </c>
      <c r="Q18" s="17">
        <v>8.1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80D4565F16C488EE4881186B6E0EF" ma:contentTypeVersion="8" ma:contentTypeDescription="Create a new document." ma:contentTypeScope="" ma:versionID="fcbc0a47e588bb92a94e07b896c61d7b">
  <xsd:schema xmlns:xsd="http://www.w3.org/2001/XMLSchema" xmlns:xs="http://www.w3.org/2001/XMLSchema" xmlns:p="http://schemas.microsoft.com/office/2006/metadata/properties" xmlns:ns1="http://schemas.microsoft.com/sharepoint/v3" xmlns:ns2="8878cbf4-dc9b-459c-9b06-837987453c88" xmlns:ns3="16f00c2e-ac5c-418b-9f13-a0771dbd417d" xmlns:ns4="http://schemas.microsoft.com/sharepoint/v4" xmlns:ns5="a5daf7b7-def5-43d0-a06f-db4f50c96efe" targetNamespace="http://schemas.microsoft.com/office/2006/metadata/properties" ma:root="true" ma:fieldsID="38cdb99030fe7131ebc9fea31b841ac0" ns1:_="" ns2:_="" ns3:_="" ns4:_="" ns5:_="">
    <xsd:import namespace="http://schemas.microsoft.com/sharepoint/v3"/>
    <xsd:import namespace="8878cbf4-dc9b-459c-9b06-837987453c88"/>
    <xsd:import namespace="16f00c2e-ac5c-418b-9f13-a0771dbd417d"/>
    <xsd:import namespace="http://schemas.microsoft.com/sharepoint/v4"/>
    <xsd:import namespace="a5daf7b7-def5-43d0-a06f-db4f50c96efe"/>
    <xsd:element name="properties">
      <xsd:complexType>
        <xsd:sequence>
          <xsd:element name="documentManagement">
            <xsd:complexType>
              <xsd:all>
                <xsd:element ref="ns2:Resource_x0020_Type0"/>
                <xsd:element ref="ns2:Sub_x0020_Work_x0020_Unit" minOccurs="0"/>
                <xsd:element ref="ns2:Work_x0020_Group0"/>
                <xsd:element ref="ns2:Form_x0020_Type" minOccurs="0"/>
                <xsd:element ref="ns2:Company_x0020_Name" minOccurs="0"/>
                <xsd:element ref="ns1:URL" minOccurs="0"/>
                <xsd:element ref="ns3:_dlc_DocId" minOccurs="0"/>
                <xsd:element ref="ns3:_dlc_DocIdUrl" minOccurs="0"/>
                <xsd:element ref="ns3:_dlc_DocIdPersistId" minOccurs="0"/>
                <xsd:element ref="ns4:IconOverlay" minOccurs="0"/>
                <xsd:element ref="ns2:BulletinDate" minOccurs="0"/>
                <xsd:element ref="ns2:Version_x0020_Date" minOccurs="0"/>
                <xsd:element ref="ns5:SharedWithUsers" minOccurs="0"/>
                <xsd:element ref="ns2:Bulletin_x0020_Type" minOccurs="0"/>
                <xsd:element ref="ns2:Description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8cbf4-dc9b-459c-9b06-837987453c88" elementFormDefault="qualified">
    <xsd:import namespace="http://schemas.microsoft.com/office/2006/documentManagement/types"/>
    <xsd:import namespace="http://schemas.microsoft.com/office/infopath/2007/PartnerControls"/>
    <xsd:element name="Resource_x0020_Type0" ma:index="2" ma:displayName="Resource Type" ma:format="RadioButtons" ma:internalName="Resource_x0020_Type0">
      <xsd:simpleType>
        <xsd:restriction base="dms:Choice">
          <xsd:enumeration value="Administration"/>
          <xsd:enumeration value="Application"/>
          <xsd:enumeration value="Examples"/>
          <xsd:enumeration value="Forms"/>
          <xsd:enumeration value="List"/>
          <xsd:enumeration value="Manuals"/>
          <xsd:enumeration value="Plans"/>
          <xsd:enumeration value="Policy Letters"/>
          <xsd:enumeration value="Procedures"/>
          <xsd:enumeration value="Programs"/>
          <xsd:enumeration value="Technical Bulletins"/>
          <xsd:enumeration value="Tests"/>
          <xsd:enumeration value="Videos"/>
          <xsd:enumeration value="Other"/>
          <xsd:enumeration value="Independent Assurance Program"/>
          <xsd:enumeration value="Independent Assurance Forms"/>
        </xsd:restriction>
      </xsd:simpleType>
    </xsd:element>
    <xsd:element name="Sub_x0020_Work_x0020_Unit" ma:index="3" nillable="true" ma:displayName="Sub Work Unit" ma:format="RadioButtons" ma:internalName="Sub_x0020_Work_x0020_Unit">
      <xsd:simpleType>
        <xsd:restriction base="dms:Choice">
          <xsd:enumeration value="Applications"/>
          <xsd:enumeration value="Approved Resources"/>
          <xsd:enumeration value="CEI Inspection Documentation"/>
          <xsd:enumeration value="Coatings and Corrosion"/>
          <xsd:enumeration value="Field Section"/>
          <xsd:enumeration value="QAP Application"/>
          <xsd:enumeration value="Research &amp; Investigations"/>
          <xsd:enumeration value="Stock Room"/>
          <xsd:enumeration value="Structural Steel"/>
          <xsd:enumeration value="Welded Procedures"/>
          <xsd:enumeration value="Structural Steel &amp; Welded Procedures"/>
          <xsd:enumeration value="Independent Assurance"/>
        </xsd:restriction>
      </xsd:simpleType>
    </xsd:element>
    <xsd:element name="Work_x0020_Group0" ma:index="4" ma:displayName="Work Group" ma:format="RadioButtons" ma:internalName="Work_x0020_Group0">
      <xsd:simpleType>
        <xsd:restriction base="dms:Choice">
          <xsd:enumeration value="Administration"/>
          <xsd:enumeration value="Asphalt Laboratory"/>
          <xsd:enumeration value="Chemical Laboratory"/>
          <xsd:enumeration value="Material Operations"/>
          <xsd:enumeration value="Physical Testing Laboratory"/>
          <xsd:enumeration value="Quality Assurance"/>
          <xsd:enumeration value="Quality Systems"/>
          <xsd:enumeration value="Soils Laboratory"/>
          <xsd:enumeration value="Structural"/>
          <xsd:enumeration value="Stockroom"/>
        </xsd:restriction>
      </xsd:simpleType>
    </xsd:element>
    <xsd:element name="Form_x0020_Type" ma:index="5" nillable="true" ma:displayName="Form Type" ma:format="RadioButtons" ma:internalName="Form_x0020_Type">
      <xsd:simpleType>
        <xsd:restriction base="dms:Choice">
          <xsd:enumeration value="Field Forms"/>
          <xsd:enumeration value="Lab Forms"/>
        </xsd:restriction>
      </xsd:simpleType>
    </xsd:element>
    <xsd:element name="Company_x0020_Name" ma:index="6" nillable="true" ma:displayName="Company Name" ma:format="Dropdown" ma:internalName="Company_x0020_Name">
      <xsd:simpleType>
        <xsd:union memberTypes="dms:Text">
          <xsd:simpleType>
            <xsd:restriction base="dms:Choice">
              <xsd:enumeration value="Geogrid Products"/>
              <xsd:enumeration value="Geotechnical Laboratories"/>
              <xsd:enumeration value="Hanes Geo Components"/>
              <xsd:enumeration value="Strata Global GeoSolutions (SG Series)"/>
              <xsd:enumeration value="Synteen Technicial Fabrics, Inc. (SF Series)"/>
              <xsd:enumeration value="TenCate Geosynthetics (Miragrid Series)"/>
              <xsd:enumeration value="Tensar International Corporation  (BX Series)"/>
              <xsd:enumeration value="Tensar International Corporation  (UX Series)"/>
            </xsd:restriction>
          </xsd:simpleType>
        </xsd:union>
      </xsd:simpleType>
    </xsd:element>
    <xsd:element name="BulletinDate" ma:index="18" nillable="true" ma:displayName="Bulletin Date" ma:format="DateOnly" ma:internalName="BulletinDate">
      <xsd:simpleType>
        <xsd:restriction base="dms:DateTime"/>
      </xsd:simpleType>
    </xsd:element>
    <xsd:element name="Version_x0020_Date" ma:index="19" nillable="true" ma:displayName="Version Date" ma:format="DateOnly" ma:internalName="Version_x0020_Date">
      <xsd:simpleType>
        <xsd:restriction base="dms:DateTime"/>
      </xsd:simpleType>
    </xsd:element>
    <xsd:element name="Bulletin_x0020_Type" ma:index="21" nillable="true" ma:displayName="Bulletin Type" ma:format="Dropdown" ma:internalName="Bulletin_x0020_Type">
      <xsd:simpleType>
        <xsd:restriction base="dms:Choice">
          <xsd:enumeration value="M&amp;T Bulletins"/>
          <xsd:enumeration value="Other Bulletins"/>
        </xsd:restriction>
      </xsd:simpleType>
    </xsd:element>
    <xsd:element name="Description0" ma:index="22" nillable="true" ma:displayName="Description" ma:internalName="Description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6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af7b7-def5-43d0-a06f-db4f50c96efe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SharedContentType xmlns="Microsoft.SharePoint.Taxonomy.ContentTypeSync" SourceId="7ef604a7-ebc4-47af-96e9-7f1ad444f50a" ContentTypeId="0x0101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ub_x0020_Work_x0020_Unit xmlns="8878cbf4-dc9b-459c-9b06-837987453c88">Applications</Sub_x0020_Work_x0020_Unit>
    <URL xmlns="http://schemas.microsoft.com/sharepoint/v3">
      <Url xsi:nil="true"/>
      <Description xsi:nil="true"/>
    </URL>
    <BulletinDate xmlns="8878cbf4-dc9b-459c-9b06-837987453c88" xsi:nil="true"/>
    <Work_x0020_Group0 xmlns="8878cbf4-dc9b-459c-9b06-837987453c88">Soils Laboratory</Work_x0020_Group0>
    <Company_x0020_Name xmlns="8878cbf4-dc9b-459c-9b06-837987453c88" xsi:nil="true"/>
    <Form_x0020_Type xmlns="8878cbf4-dc9b-459c-9b06-837987453c88">Lab Forms</Form_x0020_Type>
    <Resource_x0020_Type0 xmlns="8878cbf4-dc9b-459c-9b06-837987453c88">Application</Resource_x0020_Type0>
    <_dlc_DocId xmlns="16f00c2e-ac5c-418b-9f13-a0771dbd417d">CONNECT-38-770</_dlc_DocId>
    <_dlc_DocIdUrl xmlns="16f00c2e-ac5c-418b-9f13-a0771dbd417d">
      <Url>https://connect.ncdot.gov/resources/Materials/_layouts/15/DocIdRedir.aspx?ID=CONNECT-38-770</Url>
      <Description>CONNECT-38-770</Description>
    </_dlc_DocIdUrl>
    <Version_x0020_Date xmlns="8878cbf4-dc9b-459c-9b06-837987453c88" xsi:nil="true"/>
    <Bulletin_x0020_Type xmlns="8878cbf4-dc9b-459c-9b06-837987453c88" xsi:nil="true"/>
    <Description0 xmlns="8878cbf4-dc9b-459c-9b06-837987453c88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1DC14-10B1-49E9-AB06-450EB9943EA1}"/>
</file>

<file path=customXml/itemProps2.xml><?xml version="1.0" encoding="utf-8"?>
<ds:datastoreItem xmlns:ds="http://schemas.openxmlformats.org/officeDocument/2006/customXml" ds:itemID="{27DD49E2-7240-4688-AC6E-E34B070527F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F425AD2-3EF5-4222-B093-940667EA1145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7E9F21F3-4BC1-4078-857F-B63CDB476018}">
  <ds:schemaRefs>
    <ds:schemaRef ds:uri="http://purl.org/dc/elements/1.1/"/>
    <ds:schemaRef ds:uri="http://schemas.microsoft.com/office/2006/metadata/properties"/>
    <ds:schemaRef ds:uri="a5daf7b7-def5-43d0-a06f-db4f50c96efe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16f00c2e-ac5c-418b-9f13-a0771dbd417d"/>
    <ds:schemaRef ds:uri="http://schemas.microsoft.com/office/infopath/2007/PartnerControls"/>
    <ds:schemaRef ds:uri="8878cbf4-dc9b-459c-9b06-837987453c88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EF7AA3C1-FB1B-436A-9245-581E80CD74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SAND</vt:lpstr>
      <vt:lpstr>STONE</vt:lpstr>
      <vt:lpstr>SCREENINGS</vt:lpstr>
      <vt:lpstr>ASPHALT</vt:lpstr>
      <vt:lpstr>Recycled Concrete</vt:lpstr>
    </vt:vector>
  </TitlesOfParts>
  <Manager/>
  <Company>N.C. Dept. of Transportation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Coarse and Fine Aggregate Data</dc:title>
  <dc:subject/>
  <dc:creator>Bedoya, Kara L</dc:creator>
  <cp:keywords/>
  <dc:description/>
  <cp:lastModifiedBy>Su, Chunkun</cp:lastModifiedBy>
  <cp:revision/>
  <dcterms:created xsi:type="dcterms:W3CDTF">2014-10-14T19:19:31Z</dcterms:created>
  <dcterms:modified xsi:type="dcterms:W3CDTF">2025-08-05T18:31:08Z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0x01010097980D4565F16C488EE4881186B6E0EF</vt:lpwstr>
  </property>
  <property fmtid="{D5CDD505-2E9C-101B-9397-08002B2CF9AE}" pid="3" name="_dlc_DocIdItemGuid">
    <vt:lpwstr>58f614b3-25b9-45ba-a051-ff9875954154</vt:lpwstr>
  </property>
  <property fmtid="{D5CDD505-2E9C-101B-9397-08002B2CF9AE}" pid="4" name="Order">
    <vt:r8>77000</vt:r8>
  </property>
</Properties>
</file>